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My Drive\2024 Q2 Earnings\"/>
    </mc:Choice>
  </mc:AlternateContent>
  <xr:revisionPtr revIDLastSave="0" documentId="13_ncr:1_{500232F9-79A3-46D3-8961-1A3857D8A7EE}" xr6:coauthVersionLast="47" xr6:coauthVersionMax="47" xr10:uidLastSave="{00000000-0000-0000-0000-000000000000}"/>
  <bookViews>
    <workbookView xWindow="-120" yWindow="-120" windowWidth="29040" windowHeight="15720" xr2:uid="{00000000-000D-0000-FFFF-FFFF00000000}"/>
  </bookViews>
  <sheets>
    <sheet name="Disclaimer and Definitions" sheetId="1" r:id="rId1"/>
    <sheet name="Financial Metrics" sheetId="2" r:id="rId2"/>
    <sheet name="Non-GAAP Reconciliation" sheetId="3" r:id="rId3"/>
    <sheet name="Non-GAAP and Adjusted EBITDA" sheetId="6" r:id="rId4"/>
  </sheets>
  <definedNames>
    <definedName name="_xlnm.Print_Area" localSheetId="0">'Disclaimer and Definitions'!$A$1:$A$46</definedName>
    <definedName name="_xlnm.Print_Area" localSheetId="1">'Financial Metrics'!$A$1:$Y$31</definedName>
    <definedName name="_xlnm.Print_Area" localSheetId="2">'Non-GAAP Reconciliation'!$A$1:$AA$81</definedName>
    <definedName name="_xlnm.Print_Titles" localSheetId="3">'Non-GAAP and Adjusted EBITDA'!$A:$C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Za0rsOMuAH2YlLViRaDPWN9edkrb2wKMZX4n4bKk+dU="/>
    </ext>
  </extLst>
</workbook>
</file>

<file path=xl/calcChain.xml><?xml version="1.0" encoding="utf-8"?>
<calcChain xmlns="http://schemas.openxmlformats.org/spreadsheetml/2006/main">
  <c r="Y29" i="2" l="1"/>
  <c r="Y21" i="2" l="1"/>
  <c r="Y19" i="2"/>
  <c r="Q45" i="3" l="1"/>
  <c r="P45" i="3"/>
  <c r="O45" i="3"/>
  <c r="M45" i="3"/>
  <c r="L45" i="3"/>
  <c r="K45" i="3"/>
  <c r="J45" i="3"/>
  <c r="H45" i="3"/>
  <c r="G45" i="3"/>
  <c r="F45" i="3"/>
  <c r="E45" i="3"/>
  <c r="X27" i="2"/>
</calcChain>
</file>

<file path=xl/sharedStrings.xml><?xml version="1.0" encoding="utf-8"?>
<sst xmlns="http://schemas.openxmlformats.org/spreadsheetml/2006/main" count="262" uniqueCount="141">
  <si>
    <t>Explanation of Non-GAAP Financial Measures and Other Metrics</t>
  </si>
  <si>
    <t>To supplement our consolidated financial statements, which are prepared and presented in accordance with generally accepted accounting principles in the United States (GAAP), we provide investors with certain non-GAAP financial measures and other metrics, which we believe are helpful to our investors. We use these non-GAAP financial measures and other metrics for financial and operational decision-making purposes and as a means to evaluate period-to-period comparisons. We also use certain non-GAAP financial measures as performance measures under our executive bonus plan. We believe that these non-GAAP financial measures and other metrics provide useful information about our operating results, enhance the overall understanding of our past financial performance and future prospects and allow for greater transparency with respect to metrics used by our management in their financial and operational decision-making.</t>
  </si>
  <si>
    <t>While our non-GAAP financial measures are an important tool for financial and operational decision-making and for evaluating our own operating results over different periods of time, you should review the reconciliation of our non-GAAP financial measures to the comparable GAAP financial measures included below, and not rely on any single financial measure to evaluate our business.</t>
  </si>
  <si>
    <t>Non-GAAP Financial Measures</t>
  </si>
  <si>
    <t>We disclose the following non-GAAP financial measures: non-GAAP gross profit, non-GAAP income (loss) from operations, non-GAAP net income (loss), non-GAAP net income (loss) per share, adjusted EBITDA and free cash flow.</t>
  </si>
  <si>
    <t xml:space="preserve">We define non-GAAP gross profit, non-GAAP income (loss) from operations, non-GAAP net income (loss) and non-GAAP net income (loss) per share as the respective GAAP balances excluding the effect of stock-based compensation expense, amortization of acquired intangible assets, amortization of debt issuance costs and certain other items such as acquisition-related expenses, impairment of long-lived assets, restructuring expense, induced conversion expense, change in fair vale of derivative assets, discreet tax items and litigation-related expenses.  Non-GAAP net income (loss) per basic and dilutive share is calculated as non-GAAP net income (loss) divided by the weighted average shares used to compute net income (loss) per share, with the number of weighted average shares decreased, when applicable, to reflect the anti-dilutive impact of the capped call transactions entered into in connection with our convertible senior notes. </t>
  </si>
  <si>
    <t>We believe these non-GAAP financial measures are useful to investors in assessing our operating performance due to the following factors:</t>
  </si>
  <si>
    <r>
      <rPr>
        <i/>
        <sz val="11"/>
        <color theme="1"/>
        <rFont val="Arial"/>
        <family val="2"/>
      </rPr>
      <t xml:space="preserve">Stock-based compensation expense. </t>
    </r>
    <r>
      <rPr>
        <sz val="11"/>
        <color theme="1"/>
        <rFont val="Arial"/>
        <family val="2"/>
      </rPr>
      <t xml:space="preserve">We exclude stock-based compensation expense because of varying available valuation methodologies, subjective assumptions and the variety of equity instruments that can impact our non-cash expense. We believe that providing non-GAAP financial measures that exclude stock-based compensation expense allows for more meaningful comparisons between our operating results from period to period. </t>
    </r>
  </si>
  <si>
    <r>
      <rPr>
        <i/>
        <sz val="11"/>
        <color theme="1"/>
        <rFont val="Arial"/>
        <family val="2"/>
      </rPr>
      <t xml:space="preserve">Amortization of acquired intangible assets. </t>
    </r>
    <r>
      <rPr>
        <sz val="11"/>
        <color theme="1"/>
        <rFont val="Arial"/>
        <family val="2"/>
      </rPr>
      <t xml:space="preserve">We believe that excluding the impact of amortization of acquired intangible assets allows for more meaningful comparisons between operating results from period to period as the intangible assets are valued at the time of acquisition and are amortized over several years after the acquisition. </t>
    </r>
  </si>
  <si>
    <r>
      <rPr>
        <i/>
        <sz val="11"/>
        <color theme="1"/>
        <rFont val="Arial"/>
        <family val="2"/>
      </rPr>
      <t xml:space="preserve">Amortization of debt issuance costs. </t>
    </r>
    <r>
      <rPr>
        <sz val="11"/>
        <color theme="1"/>
        <rFont val="Arial"/>
        <family val="2"/>
      </rPr>
      <t>The expense for the amortization of debt issuance costs related to our convertible senior notes and revolving credit facility is a non-cash item, and we believe the exclusion of this interest expense provides a more useful comparison of our operational performance in different periods.</t>
    </r>
  </si>
  <si>
    <r>
      <rPr>
        <i/>
        <sz val="11"/>
        <color theme="1"/>
        <rFont val="Arial"/>
        <family val="2"/>
      </rPr>
      <t xml:space="preserve">Induced conversion expense. </t>
    </r>
    <r>
      <rPr>
        <sz val="11"/>
        <color theme="1"/>
        <rFont val="Arial"/>
        <family val="2"/>
      </rPr>
      <t>In conjunction with the third quarter of 2023 partial repurchase of our 2.25% convertible senior notes due 2025, we incurred a non-cash induced conversion expense of $53.9 million. We exclude induced conversion expense because this amount is not indicative of the performance of, or trends in, our business and neither is comparable to the prior period nor predictive of future results.</t>
    </r>
  </si>
  <si>
    <r>
      <rPr>
        <i/>
        <sz val="11"/>
        <color theme="1"/>
        <rFont val="Arial"/>
        <family val="2"/>
      </rPr>
      <t xml:space="preserve">Litigation-related expenses. </t>
    </r>
    <r>
      <rPr>
        <sz val="11"/>
        <color theme="1"/>
        <rFont val="Arial"/>
        <family val="2"/>
      </rPr>
      <t>We exclude non-ordinary course litigation expense because we do not consider legal costs and settlement fees incurred in litigation and litigation-related matters of non-ordinary course lawsuits and other disputes to be indicative of our core operating performance. We do not adjust for ordinary course legal expenses, including legal costs and settlement fees resulting from maintaining and enforcing our intellectual property portfolio and license agreements.</t>
    </r>
  </si>
  <si>
    <r>
      <rPr>
        <i/>
        <sz val="11"/>
        <color theme="1"/>
        <rFont val="Arial"/>
        <family val="2"/>
      </rPr>
      <t>Change in fair value of derivative assets.</t>
    </r>
    <r>
      <rPr>
        <sz val="11"/>
        <color theme="1"/>
        <rFont val="Arial"/>
        <family val="2"/>
      </rPr>
      <t xml:space="preserve"> The expense for the change in fair value of derivative assets related to our capped calls settlement is a non-cash item and we believe the exclusion of this other income (expense) provides a more useful comparison of our operational performance in different periods.</t>
    </r>
  </si>
  <si>
    <r>
      <rPr>
        <i/>
        <sz val="11"/>
        <color theme="1"/>
        <rFont val="Arial"/>
        <family val="2"/>
      </rPr>
      <t>Impairment of long-lived assets.</t>
    </r>
    <r>
      <rPr>
        <sz val="11"/>
        <color theme="1"/>
        <rFont val="Arial"/>
        <family val="2"/>
      </rPr>
      <t xml:space="preserve"> Impairment of long-lived assets consists of impairment charges allocated to the carrying amount of certain operating right-of-use assets and the associated leasehold improvements when the carrying amounts exceed their respective fair values and we believe the exclusion of the impairment charges provides a more useful comparison of our operational performance in different periods.</t>
    </r>
  </si>
  <si>
    <r>
      <rPr>
        <i/>
        <sz val="11"/>
        <color theme="1"/>
        <rFont val="Arial"/>
        <family val="2"/>
      </rPr>
      <t>Restructuring expense</t>
    </r>
    <r>
      <rPr>
        <sz val="11"/>
        <color theme="1"/>
        <rFont val="Arial"/>
        <family val="2"/>
      </rPr>
      <t>. We exclude non-ordinary course restructuring expenses related to a restructuring plan because we do not believe these charges are indicative of our core operating performance and we believe the exclusion of the restructuring expenses provides a more useful comparison of our performance in different periods.</t>
    </r>
  </si>
  <si>
    <r>
      <rPr>
        <i/>
        <sz val="11"/>
        <color theme="1"/>
        <rFont val="Arial"/>
        <family val="2"/>
      </rPr>
      <t xml:space="preserve">Anti-dilutive impact of capped call transaction. </t>
    </r>
    <r>
      <rPr>
        <sz val="11"/>
        <color theme="1"/>
        <rFont val="Arial"/>
        <family val="2"/>
      </rPr>
      <t>In connection with the issuance of our convertible senior notes, we entered into capped call transactions to offset potential dilution from the embedded conversion feature in the notes. Although we cannot reflect the anti-dilutive impact of the capped call transactions under GAAP, we do reflect the anti-dilutive impact of the capped call transactions in non-GAAP net income (loss) per diluted share, when appicable, to provide investors with useful information in evaluating the financial performance of the company on a per share basis.</t>
    </r>
  </si>
  <si>
    <r>
      <rPr>
        <b/>
        <sz val="11"/>
        <color theme="1"/>
        <rFont val="Arial"/>
        <family val="2"/>
      </rPr>
      <t>Free Cash Flow.</t>
    </r>
    <r>
      <rPr>
        <sz val="11"/>
        <color theme="1"/>
        <rFont val="Arial"/>
        <family val="2"/>
      </rPr>
      <t xml:space="preserve">  Free cash flow is a non-GAAP measure that we define as cash provided by (used in) operating activities less purchases of property and equipment and capitalization of internal-use software costs.</t>
    </r>
  </si>
  <si>
    <t>Other Metrics</t>
  </si>
  <si>
    <r>
      <rPr>
        <b/>
        <sz val="11"/>
        <color theme="1"/>
        <rFont val="Arial"/>
        <family val="2"/>
      </rPr>
      <t xml:space="preserve">Customer </t>
    </r>
    <r>
      <rPr>
        <sz val="11"/>
        <color theme="1"/>
        <rFont val="Arial"/>
        <family val="2"/>
      </rPr>
      <t>is defined as any entity that has an active Rapid7 recurring revenue contract as of the specified measurement date, excluding InsightOps and Logentries only customers with a contract value less than $2,400 per year.</t>
    </r>
  </si>
  <si>
    <r>
      <rPr>
        <b/>
        <sz val="11"/>
        <color theme="1"/>
        <rFont val="Arial"/>
        <family val="2"/>
      </rPr>
      <t>ARR per Customer</t>
    </r>
    <r>
      <rPr>
        <sz val="11"/>
        <color theme="1"/>
        <rFont val="Arial"/>
        <family val="2"/>
      </rPr>
      <t xml:space="preserve">. We define ARR per customer as ARR divided by the number of customers at the end of the period. </t>
    </r>
  </si>
  <si>
    <t>Q1</t>
  </si>
  <si>
    <t>Q2</t>
  </si>
  <si>
    <t>Q3</t>
  </si>
  <si>
    <t>Q4</t>
  </si>
  <si>
    <t xml:space="preserve">Revenue </t>
  </si>
  <si>
    <r>
      <rPr>
        <b/>
        <sz val="22"/>
        <color rgb="FF000000"/>
        <rFont val="Arial"/>
        <family val="2"/>
      </rPr>
      <t>TOTAL REVENUE</t>
    </r>
    <r>
      <rPr>
        <b/>
        <i/>
        <sz val="14"/>
        <color rgb="FF000000"/>
        <rFont val="Arial"/>
        <family val="2"/>
      </rPr>
      <t xml:space="preserve"> - </t>
    </r>
    <r>
      <rPr>
        <i/>
        <sz val="14"/>
        <color rgb="FF000000"/>
        <rFont val="Arial"/>
        <family val="2"/>
      </rPr>
      <t>(in millions)</t>
    </r>
  </si>
  <si>
    <r>
      <rPr>
        <sz val="22"/>
        <color rgb="FF000000"/>
        <rFont val="Arial"/>
        <family val="2"/>
      </rPr>
      <t xml:space="preserve">  Growth % </t>
    </r>
    <r>
      <rPr>
        <sz val="16"/>
        <color rgb="FF000000"/>
        <rFont val="Arial"/>
        <family val="2"/>
      </rPr>
      <t>(YoY)</t>
    </r>
  </si>
  <si>
    <r>
      <rPr>
        <sz val="22"/>
        <color rgb="FF000000"/>
        <rFont val="Arial"/>
        <family val="2"/>
      </rPr>
      <t xml:space="preserve">  Growth % </t>
    </r>
    <r>
      <rPr>
        <sz val="16"/>
        <color rgb="FF000000"/>
        <rFont val="Arial"/>
        <family val="2"/>
      </rPr>
      <t>(YoY)</t>
    </r>
  </si>
  <si>
    <r>
      <rPr>
        <b/>
        <sz val="22"/>
        <color rgb="FF000000"/>
        <rFont val="Arial"/>
        <family val="2"/>
      </rPr>
      <t>ARR PER CUSTOMER</t>
    </r>
    <r>
      <rPr>
        <i/>
        <sz val="14"/>
        <color rgb="FF000000"/>
        <rFont val="Arial"/>
        <family val="2"/>
      </rPr>
      <t xml:space="preserve"> (in thousands)</t>
    </r>
  </si>
  <si>
    <r>
      <rPr>
        <b/>
        <sz val="22"/>
        <color rgb="FF000000"/>
        <rFont val="Arial"/>
        <family val="2"/>
      </rPr>
      <t>NORTH AMERICA REVENUE %</t>
    </r>
    <r>
      <rPr>
        <sz val="16"/>
        <color rgb="FF000000"/>
        <rFont val="Arial"/>
        <family val="2"/>
      </rPr>
      <t xml:space="preserve"> (% of Total Revenue)</t>
    </r>
  </si>
  <si>
    <r>
      <rPr>
        <b/>
        <sz val="22"/>
        <color rgb="FF000000"/>
        <rFont val="Arial"/>
        <family val="2"/>
      </rPr>
      <t>INTERNATIONAL REVENUE %</t>
    </r>
    <r>
      <rPr>
        <sz val="22"/>
        <color rgb="FF000000"/>
        <rFont val="Arial"/>
        <family val="2"/>
      </rPr>
      <t xml:space="preserve"> </t>
    </r>
    <r>
      <rPr>
        <sz val="16"/>
        <color rgb="FF000000"/>
        <rFont val="Arial"/>
        <family val="2"/>
      </rPr>
      <t>(% of Total Revenue)</t>
    </r>
  </si>
  <si>
    <t>GROSS PROFIT  - (Non-GAAP)</t>
  </si>
  <si>
    <t>TOTAL GROSS PROFIT (Non-GAAP)</t>
  </si>
  <si>
    <t>Professional Services Gross Profit (Non-GAAP)</t>
  </si>
  <si>
    <r>
      <rPr>
        <b/>
        <sz val="22"/>
        <color rgb="FF000000"/>
        <rFont val="Arial"/>
        <family val="2"/>
      </rPr>
      <t xml:space="preserve">Non-GAAP Income (Loss) from Operation - </t>
    </r>
    <r>
      <rPr>
        <i/>
        <sz val="14"/>
        <color rgb="FF000000"/>
        <rFont val="Arial"/>
        <family val="2"/>
      </rPr>
      <t>(in millions)</t>
    </r>
  </si>
  <si>
    <t>Margin</t>
  </si>
  <si>
    <r>
      <rPr>
        <b/>
        <sz val="22"/>
        <color rgb="FF000000"/>
        <rFont val="Arial"/>
        <family val="2"/>
      </rPr>
      <t xml:space="preserve">ADJUSTED EBITDA </t>
    </r>
    <r>
      <rPr>
        <i/>
        <sz val="14"/>
        <color rgb="FF000000"/>
        <rFont val="Arial"/>
        <family val="2"/>
      </rPr>
      <t>(in millions)</t>
    </r>
  </si>
  <si>
    <t>Non-GAAP Net Income (Loss) per Share, Basic</t>
  </si>
  <si>
    <t>Non-GAAP Net Income (Loss) per Share, Diluted</t>
  </si>
  <si>
    <t xml:space="preserve">NUMBER OF CUSTOMERS </t>
  </si>
  <si>
    <r>
      <rPr>
        <sz val="22"/>
        <color rgb="FF000000"/>
        <rFont val="Arial"/>
        <family val="2"/>
      </rPr>
      <t xml:space="preserve">  Growth % </t>
    </r>
    <r>
      <rPr>
        <sz val="16"/>
        <color rgb="FF000000"/>
        <rFont val="Arial"/>
        <family val="2"/>
      </rPr>
      <t>(YoY)</t>
    </r>
  </si>
  <si>
    <r>
      <rPr>
        <b/>
        <sz val="22"/>
        <color rgb="FF000000"/>
        <rFont val="Arial"/>
        <family val="2"/>
      </rPr>
      <t xml:space="preserve">DEFERRED REVENUE </t>
    </r>
    <r>
      <rPr>
        <i/>
        <sz val="14"/>
        <color rgb="FF000000"/>
        <rFont val="Arial"/>
        <family val="2"/>
      </rPr>
      <t>(in millions)</t>
    </r>
  </si>
  <si>
    <r>
      <rPr>
        <sz val="22"/>
        <color rgb="FF000000"/>
        <rFont val="Arial"/>
        <family val="2"/>
      </rPr>
      <t xml:space="preserve">  Growth % </t>
    </r>
    <r>
      <rPr>
        <sz val="16"/>
        <color rgb="FF000000"/>
        <rFont val="Arial"/>
        <family val="2"/>
      </rPr>
      <t>(YoY)</t>
    </r>
  </si>
  <si>
    <r>
      <rPr>
        <b/>
        <sz val="22"/>
        <color rgb="FF000000"/>
        <rFont val="Arial"/>
        <family val="2"/>
      </rPr>
      <t xml:space="preserve">OPERATING CASH FLOW - </t>
    </r>
    <r>
      <rPr>
        <i/>
        <sz val="14"/>
        <color rgb="FF000000"/>
        <rFont val="Arial"/>
        <family val="2"/>
      </rPr>
      <t>(in millions)</t>
    </r>
  </si>
  <si>
    <r>
      <rPr>
        <b/>
        <sz val="22"/>
        <color rgb="FF000000"/>
        <rFont val="Arial"/>
        <family val="2"/>
      </rPr>
      <t xml:space="preserve">FREE CASH FLOW - </t>
    </r>
    <r>
      <rPr>
        <b/>
        <i/>
        <sz val="14"/>
        <color rgb="FF000000"/>
        <rFont val="Arial"/>
        <family val="2"/>
      </rPr>
      <t>(in millions)</t>
    </r>
  </si>
  <si>
    <r>
      <rPr>
        <b/>
        <sz val="22"/>
        <color theme="0"/>
        <rFont val="Arial"/>
        <family val="2"/>
      </rPr>
      <t>GAAP to Non-GAAP Reconciliation</t>
    </r>
    <r>
      <rPr>
        <b/>
        <sz val="14"/>
        <color theme="0"/>
        <rFont val="Arial"/>
        <family val="2"/>
      </rPr>
      <t xml:space="preserve"> </t>
    </r>
    <r>
      <rPr>
        <b/>
        <i/>
        <sz val="14"/>
        <color theme="0"/>
        <rFont val="Arial"/>
        <family val="2"/>
      </rPr>
      <t>(in thousands, except share and per share data)</t>
    </r>
  </si>
  <si>
    <t>Total Gross Profit (GAAP)</t>
  </si>
  <si>
    <t>Add: Stock-based compensation expense</t>
  </si>
  <si>
    <t>Add: Amortization of acquired intangible assets</t>
  </si>
  <si>
    <t>Total Gross Profit (Non-GAAP)</t>
  </si>
  <si>
    <t>Gross margin (non-GAAP)</t>
  </si>
  <si>
    <t>Gross profit (GAAP) - Professional services</t>
  </si>
  <si>
    <t>Total gross profit (non-GAAP) - Professional services</t>
  </si>
  <si>
    <t>Gross margin (non-GAAP) - Professional services</t>
  </si>
  <si>
    <t>Add: Acquisition-related expenses</t>
  </si>
  <si>
    <t>Add: Litigation-related expense</t>
  </si>
  <si>
    <t>Add: Impairment of long-lived assets</t>
  </si>
  <si>
    <t>Add: Restructuring Expense</t>
  </si>
  <si>
    <t>Income (loss) from operations (non-GAAP)</t>
  </si>
  <si>
    <t>Add: Amortization of debt issuance costs</t>
  </si>
  <si>
    <t>Add: Induced conversion expense</t>
  </si>
  <si>
    <t>Add: Change in fair value of derivative assets</t>
  </si>
  <si>
    <t>Net income (loss) (non-GAAP)</t>
  </si>
  <si>
    <t>Add: Interest expense of convertible senior notes**</t>
  </si>
  <si>
    <t>Numerator for non-GAAP earnings per share calculation</t>
  </si>
  <si>
    <t>Weighted average shares used in GAAP earnings per share calculation, basic</t>
  </si>
  <si>
    <t>Dilutive effect of convertible senior notes**</t>
  </si>
  <si>
    <t>Dilutive effect of employee equity incentive plans***</t>
  </si>
  <si>
    <t>Weighted average shares used in non-GAAP earnings per share calculation, diluted</t>
  </si>
  <si>
    <t>Non-GAAP net income (loss) per share:</t>
  </si>
  <si>
    <t>Basic</t>
  </si>
  <si>
    <t>Diluted</t>
  </si>
  <si>
    <r>
      <rPr>
        <b/>
        <sz val="22"/>
        <color theme="0"/>
        <rFont val="Arial"/>
        <family val="2"/>
      </rPr>
      <t xml:space="preserve">Reconciliation of Net Loss to Adjusted EBITDA </t>
    </r>
    <r>
      <rPr>
        <b/>
        <i/>
        <sz val="14"/>
        <color theme="0"/>
        <rFont val="Arial"/>
        <family val="2"/>
      </rPr>
      <t>(in thousands)</t>
    </r>
  </si>
  <si>
    <t>Net income (loss)</t>
  </si>
  <si>
    <t>Interest income</t>
  </si>
  <si>
    <t>Interest expense</t>
  </si>
  <si>
    <t>Other (income) expense, net</t>
  </si>
  <si>
    <t>Provision for (benefit from) income taxes</t>
  </si>
  <si>
    <t>Depreciation expense</t>
  </si>
  <si>
    <t>Amortization of intangible assets</t>
  </si>
  <si>
    <t>Stock-based compensation expense</t>
  </si>
  <si>
    <t>Acquisition-related expenses</t>
  </si>
  <si>
    <t>Litigation-related expense</t>
  </si>
  <si>
    <t>Impairment of long-lived assets</t>
  </si>
  <si>
    <t>Restructuring expense</t>
  </si>
  <si>
    <t>Adjusted EBITDA</t>
  </si>
  <si>
    <r>
      <rPr>
        <b/>
        <sz val="22"/>
        <color theme="0"/>
        <rFont val="Arial"/>
        <family val="2"/>
      </rPr>
      <t xml:space="preserve">Reconciliation of Net Cash Provided by (Used in) Operating Activities to Free Cash Flow </t>
    </r>
    <r>
      <rPr>
        <b/>
        <i/>
        <sz val="14"/>
        <color theme="0"/>
        <rFont val="Arial"/>
        <family val="2"/>
      </rPr>
      <t>(in thousands)</t>
    </r>
  </si>
  <si>
    <t>Net cash flow provided by operating activities</t>
  </si>
  <si>
    <t>Less: purchase of property and equipment</t>
  </si>
  <si>
    <t>Less: capitalized internal-use software costs</t>
  </si>
  <si>
    <t>Free cash flow</t>
  </si>
  <si>
    <t>***  We use the treasury method to compute the dilutive effect of employee equity incentive plan awards.</t>
  </si>
  <si>
    <t>Rapid7, Inc.</t>
  </si>
  <si>
    <t>GAAP</t>
  </si>
  <si>
    <t>Cost of revenue:</t>
  </si>
  <si>
    <t>Professional services</t>
  </si>
  <si>
    <t>Total cost of revenue</t>
  </si>
  <si>
    <t>Gross margin %</t>
  </si>
  <si>
    <t>Research and development</t>
  </si>
  <si>
    <t>Sales and marketing</t>
  </si>
  <si>
    <t>General and administrative</t>
  </si>
  <si>
    <t>Income from operations</t>
  </si>
  <si>
    <t>* Discrete tax items for Q1 2024 includes $6.4 million of tax expense related to an intercompany sale of intellectual property as part of post-acquisition strategy related to the acquisition of Minerva Labs Ltd.</t>
  </si>
  <si>
    <r>
      <t>ANNUALIZED RECURRING REVENUE (ARR)</t>
    </r>
    <r>
      <rPr>
        <b/>
        <i/>
        <sz val="14"/>
        <color rgb="FF000000"/>
        <rFont val="Arial"/>
        <family val="2"/>
      </rPr>
      <t xml:space="preserve"> </t>
    </r>
    <r>
      <rPr>
        <i/>
        <sz val="14"/>
        <color rgb="FF000000"/>
        <rFont val="Arial"/>
        <family val="2"/>
      </rPr>
      <t>(in millions)</t>
    </r>
  </si>
  <si>
    <t>Add: Discrete tax items*</t>
  </si>
  <si>
    <t>Product Subscriptions Gross Profit (Non-GAAP)</t>
  </si>
  <si>
    <t>Gross profit (GAAP) - Product Subscriptions</t>
  </si>
  <si>
    <t>Total gross profit (non-GAAP) - Product Subscriptions</t>
  </si>
  <si>
    <t>Gross margin (non-GAAP) - ProductSubscriptions</t>
  </si>
  <si>
    <t>Product subscriptions</t>
  </si>
  <si>
    <t>** We use the if-converted method to compute diluted earnings per share with respect to our convertible senior notes. There was no add-back of interest expense or additional dilutive shares related to the convertible senior notes where the effect was anti-dilutive.</t>
  </si>
  <si>
    <t>`</t>
  </si>
  <si>
    <t>Six Months Ended June 30, 2023</t>
  </si>
  <si>
    <t>Three Months Ended June 30, 2023</t>
  </si>
  <si>
    <t>Six Months Ended June 30, 2024</t>
  </si>
  <si>
    <t>Three Months Ended June 30, 2024</t>
  </si>
  <si>
    <t>Reconciliation of GAAP to Non-GAAP Financial Measures</t>
  </si>
  <si>
    <t>(Unaudited, in thousands, except share and per share data)</t>
  </si>
  <si>
    <t>Amortization of acquired intangible assets</t>
  </si>
  <si>
    <t>Amortization of debt issuance costs</t>
  </si>
  <si>
    <t>Discrete tax items</t>
  </si>
  <si>
    <t>Change in fair value of derivative assets</t>
  </si>
  <si>
    <t>Non-GAAP</t>
  </si>
  <si>
    <t>Other income (expense), net</t>
  </si>
  <si>
    <t>Income before income taxes</t>
  </si>
  <si>
    <t>Provision for income taxes</t>
  </si>
  <si>
    <t>Net income</t>
  </si>
  <si>
    <t>Add: Interest expense of convertible senior notes</t>
  </si>
  <si>
    <t>Net income per share:</t>
  </si>
  <si>
    <t>Weighted-average shares used in non-GAAP per share calculation:</t>
  </si>
  <si>
    <t>Loss from operations</t>
  </si>
  <si>
    <t>Loss before income taxes</t>
  </si>
  <si>
    <t>Net loss</t>
  </si>
  <si>
    <t>Net (loss) income per share:</t>
  </si>
  <si>
    <r>
      <rPr>
        <b/>
        <sz val="11"/>
        <color theme="1"/>
        <rFont val="Arial"/>
        <family val="2"/>
      </rPr>
      <t>Adjusted EBITDA (non-GAAP).</t>
    </r>
    <r>
      <rPr>
        <sz val="11"/>
        <color theme="1"/>
        <rFont val="Arial"/>
        <family val="2"/>
      </rPr>
      <t xml:space="preserve"> Adjusted EBITDA is a non-GAAP measure that we define as net income (loss) before (1) interest income, (2) interest expense, (3) other income (expense), net, (4) provision for (benefit from) income taxes, (5) depreciation expense, (6) amortization of intangible assets, (7) stock-based compensation expense,  (8) acquisition-related expenses, (9) litigation-related expenses, (10) impairment of long-lived assets, and (11) restructuring expense. We believe that the use of adjusted EBITDA is useful to investors and other users of our financial statements in evaluating our operating performance because it provides them with an additional tool to compare business performance across companies and across periods. </t>
    </r>
  </si>
  <si>
    <r>
      <rPr>
        <b/>
        <sz val="11"/>
        <color theme="1"/>
        <rFont val="Arial"/>
        <family val="2"/>
      </rPr>
      <t>Annualized Recurring Revenue (ARR)</t>
    </r>
    <r>
      <rPr>
        <sz val="11"/>
        <color theme="1"/>
        <rFont val="Arial"/>
        <family val="2"/>
      </rPr>
      <t xml:space="preserve"> is defined as the annual value of all recurring revenue related contracts in place at the end of the period. ARR should be viewed independently of revenue and deferred revenue as ARR is an operating metric and is not intended to be combined with or replace these items. ARR is not a forecast of future revenue, which can be impacted by contract start and end dates and renewal rates, and does not include revenue reported as professional services revenue in our consolidated statement of operations.</t>
    </r>
  </si>
  <si>
    <r>
      <rPr>
        <i/>
        <sz val="11"/>
        <color theme="1"/>
        <rFont val="Arial"/>
        <family val="2"/>
      </rPr>
      <t>Acquisition-related expenses.</t>
    </r>
    <r>
      <rPr>
        <sz val="11"/>
        <color theme="1"/>
        <rFont val="Arial"/>
        <family val="2"/>
      </rPr>
      <t xml:space="preserve"> We exclude acquisition-related expenses as costs that are unrelated to the current operations and neither are comparable to the prior period nor predictive of future results. </t>
    </r>
  </si>
  <si>
    <t>Income (Loss) from operations (GAAP)</t>
  </si>
  <si>
    <t>Net income (loss) (GAAP)</t>
  </si>
  <si>
    <t xml:space="preserve">Add: Acquisition-related expenses </t>
  </si>
  <si>
    <r>
      <rPr>
        <i/>
        <sz val="11"/>
        <color theme="1"/>
        <rFont val="Arial"/>
        <family val="2"/>
      </rPr>
      <t>Discrete tax items</t>
    </r>
    <r>
      <rPr>
        <sz val="11"/>
        <color theme="1"/>
        <rFont val="Arial"/>
        <family val="2"/>
      </rPr>
      <t>. Our discrete tax items for the three months ended March 31, 2024 include $6.4 million of tax expense related to an intercompany sale of intellectual property as part of post-acquisition strategy related to the acquisition of Minerva Labs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</si>
</sst>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4" formatCode="_(&quot;$&quot;* #,##0.00_);_(&quot;$&quot;* \(#,##0.00\);_(&quot;$&quot;* &quot;-&quot;??_);_(@_)"/>
    <numFmt numFmtId="43" formatCode="_(* #,##0.00_);_(* \(#,##0.00\);_(* &quot;-&quot;??_);_(@_)"/>
    <numFmt numFmtId="164" formatCode="&quot;$&quot;#,##0.0_);\(&quot;$&quot;#,##0.0\)"/>
    <numFmt numFmtId="165" formatCode="_(* #,##0_);_(* \(#,##0\);_(* &quot;-&quot;??_);_(@_)"/>
    <numFmt numFmtId="166" formatCode="#,##0,;\(#,##0,\)"/>
    <numFmt numFmtId="167" formatCode="_(&quot;$&quot;* #,##0_);_(&quot;$&quot;* \(#,##0\);_(&quot;$&quot;* &quot;-&quot;??_);_(@_)"/>
    <numFmt numFmtId="168" formatCode="[Black]#,###_);[Black]\(#,###\);&quot;-&quot;_)"/>
    <numFmt numFmtId="169" formatCode="[Black]&quot;$&quot;* #,###_);[Black]&quot;$&quot;* \(#,###\);[Black]&quot;$&quot;* &quot;-&quot;_)"/>
    <numFmt numFmtId="170" formatCode="[$-409]#,##0.00;\([$-409]#,##0.00\)"/>
  </numFmts>
  <fonts count="36"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font>
    <font>
      <b/>
      <u/>
      <sz val="11"/>
      <color theme="1"/>
      <name val="Arial"/>
      <family val="2"/>
    </font>
    <font>
      <sz val="11"/>
      <color theme="1"/>
      <name val="Arial"/>
      <family val="2"/>
    </font>
    <font>
      <b/>
      <u/>
      <sz val="11"/>
      <color theme="1"/>
      <name val="Arial"/>
      <family val="2"/>
    </font>
    <font>
      <i/>
      <sz val="11"/>
      <color theme="1"/>
      <name val="Arial"/>
      <family val="2"/>
    </font>
    <font>
      <b/>
      <sz val="17"/>
      <color theme="1"/>
      <name val="Aptos Narrow"/>
      <family val="2"/>
    </font>
    <font>
      <sz val="22"/>
      <color theme="1"/>
      <name val="Aptos Narrow"/>
      <family val="2"/>
    </font>
    <font>
      <b/>
      <sz val="22"/>
      <color theme="1"/>
      <name val="Arial"/>
      <family val="2"/>
    </font>
    <font>
      <b/>
      <sz val="22"/>
      <color rgb="FF000000"/>
      <name val="Arial"/>
      <family val="2"/>
    </font>
    <font>
      <sz val="22"/>
      <color theme="1"/>
      <name val="Arial"/>
      <family val="2"/>
    </font>
    <font>
      <b/>
      <sz val="22"/>
      <color theme="0"/>
      <name val="Arial"/>
      <family val="2"/>
    </font>
    <font>
      <sz val="22"/>
      <color rgb="FF000000"/>
      <name val="Arial"/>
      <family val="2"/>
    </font>
    <font>
      <b/>
      <sz val="18"/>
      <color theme="1"/>
      <name val="Arial"/>
      <family val="2"/>
    </font>
    <font>
      <sz val="18"/>
      <color theme="1"/>
      <name val="Arial"/>
      <family val="2"/>
    </font>
    <font>
      <sz val="11"/>
      <color rgb="FF000000"/>
      <name val="Calibri"/>
      <family val="2"/>
    </font>
    <font>
      <b/>
      <sz val="11"/>
      <color rgb="FF000000"/>
      <name val="Calibri"/>
      <family val="2"/>
    </font>
    <font>
      <sz val="10"/>
      <color theme="1"/>
      <name val="Times New Roman"/>
      <family val="1"/>
    </font>
    <font>
      <b/>
      <sz val="11"/>
      <color theme="1"/>
      <name val="Arial"/>
      <family val="2"/>
    </font>
    <font>
      <b/>
      <i/>
      <sz val="14"/>
      <color rgb="FF000000"/>
      <name val="Arial"/>
      <family val="2"/>
    </font>
    <font>
      <i/>
      <sz val="14"/>
      <color rgb="FF000000"/>
      <name val="Arial"/>
      <family val="2"/>
    </font>
    <font>
      <sz val="16"/>
      <color rgb="FF000000"/>
      <name val="Arial"/>
      <family val="2"/>
    </font>
    <font>
      <b/>
      <sz val="14"/>
      <color theme="0"/>
      <name val="Arial"/>
      <family val="2"/>
    </font>
    <font>
      <b/>
      <i/>
      <sz val="14"/>
      <color theme="0"/>
      <name val="Arial"/>
      <family val="2"/>
    </font>
    <font>
      <sz val="11"/>
      <color theme="1"/>
      <name val="aptos narrow"/>
      <family val="2"/>
      <scheme val="minor"/>
    </font>
    <font>
      <b/>
      <sz val="22"/>
      <color rgb="FFFF0000"/>
      <name val="Arial"/>
      <family val="2"/>
    </font>
    <font>
      <b/>
      <sz val="22"/>
      <color rgb="FF0000FF"/>
      <name val="Arial"/>
      <family val="2"/>
    </font>
    <font>
      <sz val="10"/>
      <name val="Arial"/>
      <family val="2"/>
    </font>
    <font>
      <sz val="8"/>
      <name val="Arial"/>
      <family val="2"/>
    </font>
    <font>
      <b/>
      <sz val="10"/>
      <name val="Calibri"/>
      <family val="2"/>
    </font>
    <font>
      <sz val="10"/>
      <color rgb="FF000000"/>
      <name val="Calibri"/>
      <family val="2"/>
    </font>
    <font>
      <i/>
      <sz val="10"/>
      <name val="Calibri"/>
      <family val="2"/>
    </font>
    <font>
      <b/>
      <u/>
      <sz val="10"/>
      <name val="Calibri"/>
      <family val="2"/>
    </font>
    <font>
      <sz val="10"/>
      <name val="Calibri"/>
      <family val="2"/>
    </font>
  </fonts>
  <fills count="13">
    <fill>
      <patternFill patternType="none"/>
    </fill>
    <fill>
      <patternFill patternType="gray125"/>
    </fill>
    <fill>
      <patternFill patternType="solid">
        <fgColor theme="0"/>
        <bgColor theme="0"/>
      </patternFill>
    </fill>
    <fill>
      <patternFill patternType="solid">
        <fgColor rgb="FFCCFFCC"/>
        <bgColor rgb="FFCCFFCC"/>
      </patternFill>
    </fill>
    <fill>
      <patternFill patternType="solid">
        <fgColor rgb="FFCCECFF"/>
        <bgColor rgb="FFCCECFF"/>
      </patternFill>
    </fill>
    <fill>
      <patternFill patternType="solid">
        <fgColor rgb="FFFAE2D5"/>
        <bgColor rgb="FFFAE2D5"/>
      </patternFill>
    </fill>
    <fill>
      <patternFill patternType="solid">
        <fgColor rgb="FFFFFFCC"/>
        <bgColor rgb="FFFFFFCC"/>
      </patternFill>
    </fill>
    <fill>
      <patternFill patternType="solid">
        <fgColor rgb="FFCCFFFF"/>
        <bgColor rgb="FFCCFFFF"/>
      </patternFill>
    </fill>
    <fill>
      <patternFill patternType="solid">
        <fgColor rgb="FF808080"/>
        <bgColor rgb="FF808080"/>
      </patternFill>
    </fill>
    <fill>
      <patternFill patternType="solid">
        <fgColor rgb="FFE8E8E8"/>
        <bgColor rgb="FFE8E8E8"/>
      </patternFill>
    </fill>
    <fill>
      <patternFill patternType="solid">
        <fgColor rgb="FFE7E6E6"/>
        <bgColor rgb="FFE7E6E6"/>
      </patternFill>
    </fill>
    <fill>
      <patternFill patternType="solid">
        <fgColor rgb="FF7F7F7F"/>
        <bgColor rgb="FF7F7F7F"/>
      </patternFill>
    </fill>
    <fill>
      <patternFill patternType="solid">
        <fgColor theme="0"/>
        <bgColor indexed="64"/>
      </patternFill>
    </fill>
  </fills>
  <borders count="2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style="thin">
        <color rgb="FF000000"/>
      </bottom>
      <diagonal/>
    </border>
    <border>
      <left/>
      <right/>
      <top style="thin">
        <color indexed="64"/>
      </top>
      <bottom/>
      <diagonal/>
    </border>
    <border>
      <left/>
      <right/>
      <top/>
      <bottom style="thin">
        <color indexed="64"/>
      </bottom>
      <diagonal/>
    </border>
  </borders>
  <cellStyleXfs count="12">
    <xf numFmtId="0" fontId="0" fillId="0" borderId="0"/>
    <xf numFmtId="9" fontId="26" fillId="0" borderId="0" applyFont="0" applyFill="0" applyBorder="0" applyAlignment="0" applyProtection="0"/>
    <xf numFmtId="0" fontId="2" fillId="0" borderId="1"/>
    <xf numFmtId="44" fontId="2" fillId="0" borderId="1" applyFont="0" applyFill="0" applyBorder="0" applyAlignment="0" applyProtection="0"/>
    <xf numFmtId="0" fontId="29" fillId="0" borderId="1"/>
    <xf numFmtId="43" fontId="2" fillId="0" borderId="1" applyFont="0" applyFill="0" applyBorder="0" applyAlignment="0" applyProtection="0"/>
    <xf numFmtId="9" fontId="2" fillId="0" borderId="1" applyFont="0" applyFill="0" applyBorder="0" applyAlignment="0" applyProtection="0"/>
    <xf numFmtId="0" fontId="30" fillId="0" borderId="1"/>
    <xf numFmtId="0" fontId="1" fillId="0" borderId="1"/>
    <xf numFmtId="44" fontId="1" fillId="0" borderId="1" applyFont="0" applyFill="0" applyBorder="0" applyAlignment="0" applyProtection="0"/>
    <xf numFmtId="43" fontId="1" fillId="0" borderId="1" applyFont="0" applyFill="0" applyBorder="0" applyAlignment="0" applyProtection="0"/>
    <xf numFmtId="9" fontId="1" fillId="0" borderId="1" applyFont="0" applyFill="0" applyBorder="0" applyAlignment="0" applyProtection="0"/>
  </cellStyleXfs>
  <cellXfs count="127">
    <xf numFmtId="0" fontId="0" fillId="0" borderId="0" xfId="0"/>
    <xf numFmtId="0" fontId="3" fillId="2" borderId="1" xfId="0" applyFont="1" applyFill="1" applyBorder="1"/>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wrapText="1"/>
    </xf>
    <xf numFmtId="0" fontId="6" fillId="2" borderId="1" xfId="0" applyFont="1" applyFill="1" applyBorder="1" applyAlignment="1">
      <alignment wrapText="1"/>
    </xf>
    <xf numFmtId="0" fontId="7" fillId="2" borderId="1" xfId="0" applyFont="1" applyFill="1" applyBorder="1" applyAlignment="1">
      <alignment wrapText="1"/>
    </xf>
    <xf numFmtId="0" fontId="5" fillId="2" borderId="1" xfId="0" applyFont="1" applyFill="1" applyBorder="1"/>
    <xf numFmtId="0" fontId="8" fillId="0" borderId="0" xfId="0" applyFont="1" applyAlignment="1">
      <alignment horizontal="center"/>
    </xf>
    <xf numFmtId="0" fontId="9" fillId="2" borderId="1" xfId="0" applyFont="1" applyFill="1" applyBorder="1"/>
    <xf numFmtId="0" fontId="10" fillId="3" borderId="2" xfId="0" applyFont="1" applyFill="1" applyBorder="1" applyAlignment="1">
      <alignment horizontal="center"/>
    </xf>
    <xf numFmtId="0" fontId="10" fillId="4" borderId="2" xfId="0" applyFont="1" applyFill="1" applyBorder="1" applyAlignment="1">
      <alignment horizontal="center"/>
    </xf>
    <xf numFmtId="0" fontId="10" fillId="5" borderId="2" xfId="0" applyFont="1" applyFill="1" applyBorder="1" applyAlignment="1">
      <alignment horizontal="center"/>
    </xf>
    <xf numFmtId="0" fontId="10" fillId="6" borderId="2" xfId="0" applyFont="1" applyFill="1" applyBorder="1" applyAlignment="1">
      <alignment horizontal="center"/>
    </xf>
    <xf numFmtId="0" fontId="11" fillId="7" borderId="2" xfId="0" applyFont="1" applyFill="1" applyBorder="1" applyAlignment="1">
      <alignment horizontal="center"/>
    </xf>
    <xf numFmtId="0" fontId="12" fillId="0" borderId="3" xfId="0" applyFont="1" applyBorder="1" applyAlignment="1">
      <alignment wrapText="1"/>
    </xf>
    <xf numFmtId="0" fontId="12" fillId="2" borderId="4" xfId="0" applyFont="1" applyFill="1" applyBorder="1" applyAlignment="1">
      <alignment wrapText="1"/>
    </xf>
    <xf numFmtId="0" fontId="10" fillId="3" borderId="5" xfId="0" applyFont="1" applyFill="1" applyBorder="1" applyAlignment="1">
      <alignment horizontal="center" wrapText="1" readingOrder="1"/>
    </xf>
    <xf numFmtId="0" fontId="10" fillId="4" borderId="5" xfId="0" applyFont="1" applyFill="1" applyBorder="1" applyAlignment="1">
      <alignment horizontal="center" wrapText="1" readingOrder="1"/>
    </xf>
    <xf numFmtId="0" fontId="10" fillId="5" borderId="5" xfId="0" applyFont="1" applyFill="1" applyBorder="1" applyAlignment="1">
      <alignment horizontal="center" wrapText="1" readingOrder="1"/>
    </xf>
    <xf numFmtId="0" fontId="10" fillId="6" borderId="5" xfId="0" applyFont="1" applyFill="1" applyBorder="1" applyAlignment="1">
      <alignment horizontal="center" wrapText="1" readingOrder="1"/>
    </xf>
    <xf numFmtId="0" fontId="13" fillId="8" borderId="6" xfId="0" applyFont="1" applyFill="1" applyBorder="1" applyAlignment="1">
      <alignment horizontal="left" wrapText="1" readingOrder="1"/>
    </xf>
    <xf numFmtId="0" fontId="13" fillId="2" borderId="1" xfId="0" applyFont="1" applyFill="1" applyBorder="1" applyAlignment="1">
      <alignment horizontal="left" wrapText="1" readingOrder="1"/>
    </xf>
    <xf numFmtId="0" fontId="14" fillId="8" borderId="7" xfId="0" applyFont="1" applyFill="1" applyBorder="1" applyAlignment="1">
      <alignment horizontal="center" wrapText="1" readingOrder="1"/>
    </xf>
    <xf numFmtId="0" fontId="11" fillId="9" borderId="8" xfId="0" applyFont="1" applyFill="1" applyBorder="1" applyAlignment="1">
      <alignment horizontal="left" wrapText="1" readingOrder="1"/>
    </xf>
    <xf numFmtId="0" fontId="11" fillId="2" borderId="4" xfId="0" applyFont="1" applyFill="1" applyBorder="1" applyAlignment="1">
      <alignment horizontal="left" wrapText="1" readingOrder="1"/>
    </xf>
    <xf numFmtId="164" fontId="14" fillId="10" borderId="9" xfId="0" applyNumberFormat="1" applyFont="1" applyFill="1" applyBorder="1" applyAlignment="1">
      <alignment horizontal="right" wrapText="1" readingOrder="1"/>
    </xf>
    <xf numFmtId="164" fontId="9" fillId="2" borderId="1" xfId="0" applyNumberFormat="1" applyFont="1" applyFill="1" applyBorder="1" applyAlignment="1">
      <alignment horizontal="right" readingOrder="1"/>
    </xf>
    <xf numFmtId="0" fontId="14" fillId="0" borderId="10" xfId="0" applyFont="1" applyBorder="1" applyAlignment="1">
      <alignment horizontal="left" vertical="center" wrapText="1" readingOrder="1"/>
    </xf>
    <xf numFmtId="0" fontId="14" fillId="2" borderId="4" xfId="0" applyFont="1" applyFill="1" applyBorder="1" applyAlignment="1">
      <alignment horizontal="left" vertical="center" wrapText="1" readingOrder="1"/>
    </xf>
    <xf numFmtId="9" fontId="14" fillId="2" borderId="11" xfId="0" applyNumberFormat="1" applyFont="1" applyFill="1" applyBorder="1" applyAlignment="1">
      <alignment horizontal="right" wrapText="1" readingOrder="1"/>
    </xf>
    <xf numFmtId="0" fontId="9" fillId="2" borderId="1" xfId="0" applyFont="1" applyFill="1" applyBorder="1" applyAlignment="1">
      <alignment horizontal="right"/>
    </xf>
    <xf numFmtId="0" fontId="11" fillId="9" borderId="10" xfId="0" applyFont="1" applyFill="1" applyBorder="1" applyAlignment="1">
      <alignment horizontal="left" vertical="center" wrapText="1" readingOrder="1"/>
    </xf>
    <xf numFmtId="0" fontId="14" fillId="2" borderId="4" xfId="0" applyFont="1" applyFill="1" applyBorder="1" applyAlignment="1">
      <alignment horizontal="left" wrapText="1" readingOrder="1"/>
    </xf>
    <xf numFmtId="164" fontId="14" fillId="10" borderId="10" xfId="0" applyNumberFormat="1" applyFont="1" applyFill="1" applyBorder="1" applyAlignment="1">
      <alignment horizontal="right" wrapText="1" readingOrder="1"/>
    </xf>
    <xf numFmtId="0" fontId="14" fillId="2" borderId="1" xfId="0" applyFont="1" applyFill="1" applyBorder="1" applyAlignment="1">
      <alignment horizontal="left" wrapText="1" readingOrder="1"/>
    </xf>
    <xf numFmtId="164" fontId="14" fillId="10" borderId="11" xfId="0" applyNumberFormat="1" applyFont="1" applyFill="1" applyBorder="1" applyAlignment="1">
      <alignment horizontal="right" wrapText="1" readingOrder="1"/>
    </xf>
    <xf numFmtId="0" fontId="14" fillId="9" borderId="10" xfId="0" applyFont="1" applyFill="1" applyBorder="1" applyAlignment="1">
      <alignment horizontal="left" vertical="center" wrapText="1" readingOrder="1"/>
    </xf>
    <xf numFmtId="0" fontId="14" fillId="2" borderId="1" xfId="0" applyFont="1" applyFill="1" applyBorder="1" applyAlignment="1">
      <alignment horizontal="left" vertical="center" wrapText="1" readingOrder="1"/>
    </xf>
    <xf numFmtId="9" fontId="14" fillId="9" borderId="11" xfId="0" applyNumberFormat="1" applyFont="1" applyFill="1" applyBorder="1" applyAlignment="1">
      <alignment horizontal="right" wrapText="1" readingOrder="1"/>
    </xf>
    <xf numFmtId="0" fontId="14" fillId="9" borderId="12" xfId="0" applyFont="1" applyFill="1" applyBorder="1" applyAlignment="1">
      <alignment horizontal="left" vertical="center" wrapText="1" readingOrder="1"/>
    </xf>
    <xf numFmtId="9" fontId="14" fillId="9" borderId="12" xfId="0" applyNumberFormat="1" applyFont="1" applyFill="1" applyBorder="1" applyAlignment="1">
      <alignment horizontal="right" wrapText="1" readingOrder="1"/>
    </xf>
    <xf numFmtId="9" fontId="14" fillId="2" borderId="1" xfId="0" applyNumberFormat="1" applyFont="1" applyFill="1" applyBorder="1" applyAlignment="1">
      <alignment horizontal="center" wrapText="1" readingOrder="1"/>
    </xf>
    <xf numFmtId="0" fontId="13" fillId="8" borderId="9" xfId="0" applyFont="1" applyFill="1" applyBorder="1" applyAlignment="1">
      <alignment horizontal="left" wrapText="1" readingOrder="1"/>
    </xf>
    <xf numFmtId="0" fontId="14" fillId="8" borderId="6" xfId="0" applyFont="1" applyFill="1" applyBorder="1" applyAlignment="1">
      <alignment horizontal="center" wrapText="1" readingOrder="1"/>
    </xf>
    <xf numFmtId="0" fontId="11" fillId="9" borderId="7" xfId="0" applyFont="1" applyFill="1" applyBorder="1" applyAlignment="1">
      <alignment horizontal="left" wrapText="1" readingOrder="1"/>
    </xf>
    <xf numFmtId="9" fontId="14" fillId="10" borderId="10" xfId="0" applyNumberFormat="1" applyFont="1" applyFill="1" applyBorder="1" applyAlignment="1">
      <alignment horizontal="right" wrapText="1" readingOrder="1"/>
    </xf>
    <xf numFmtId="0" fontId="14" fillId="2" borderId="10" xfId="0" applyFont="1" applyFill="1" applyBorder="1" applyAlignment="1">
      <alignment horizontal="left" wrapText="1" readingOrder="1"/>
    </xf>
    <xf numFmtId="9" fontId="14" fillId="2" borderId="10" xfId="0" applyNumberFormat="1" applyFont="1" applyFill="1" applyBorder="1" applyAlignment="1">
      <alignment horizontal="right" wrapText="1" readingOrder="1"/>
    </xf>
    <xf numFmtId="0" fontId="14" fillId="2" borderId="12" xfId="0" applyFont="1" applyFill="1" applyBorder="1" applyAlignment="1">
      <alignment horizontal="left" wrapText="1" readingOrder="1"/>
    </xf>
    <xf numFmtId="9" fontId="14" fillId="2" borderId="12" xfId="0" applyNumberFormat="1" applyFont="1" applyFill="1" applyBorder="1" applyAlignment="1">
      <alignment horizontal="right" wrapText="1" readingOrder="1"/>
    </xf>
    <xf numFmtId="9" fontId="14" fillId="2" borderId="1" xfId="0" applyNumberFormat="1" applyFont="1" applyFill="1" applyBorder="1" applyAlignment="1">
      <alignment horizontal="right" wrapText="1" readingOrder="1"/>
    </xf>
    <xf numFmtId="0" fontId="11" fillId="10" borderId="9" xfId="0" applyFont="1" applyFill="1" applyBorder="1" applyAlignment="1">
      <alignment horizontal="left" wrapText="1" readingOrder="1"/>
    </xf>
    <xf numFmtId="0" fontId="14" fillId="2" borderId="8" xfId="0" applyFont="1" applyFill="1" applyBorder="1" applyAlignment="1">
      <alignment horizontal="left" wrapText="1" readingOrder="1"/>
    </xf>
    <xf numFmtId="0" fontId="11" fillId="10" borderId="8" xfId="0" applyFont="1" applyFill="1" applyBorder="1" applyAlignment="1">
      <alignment horizontal="left" wrapText="1" readingOrder="1"/>
    </xf>
    <xf numFmtId="9" fontId="14" fillId="0" borderId="10" xfId="0" applyNumberFormat="1" applyFont="1" applyBorder="1" applyAlignment="1">
      <alignment horizontal="right" wrapText="1" readingOrder="1"/>
    </xf>
    <xf numFmtId="7" fontId="14" fillId="10" borderId="10" xfId="0" applyNumberFormat="1" applyFont="1" applyFill="1" applyBorder="1" applyAlignment="1">
      <alignment horizontal="right" wrapText="1" readingOrder="1"/>
    </xf>
    <xf numFmtId="7" fontId="9" fillId="2" borderId="1" xfId="0" applyNumberFormat="1" applyFont="1" applyFill="1" applyBorder="1" applyAlignment="1">
      <alignment horizontal="right" readingOrder="1"/>
    </xf>
    <xf numFmtId="0" fontId="11" fillId="9" borderId="13" xfId="0" applyFont="1" applyFill="1" applyBorder="1" applyAlignment="1">
      <alignment horizontal="left" wrapText="1" readingOrder="1"/>
    </xf>
    <xf numFmtId="165" fontId="14" fillId="10" borderId="10" xfId="0" applyNumberFormat="1" applyFont="1" applyFill="1" applyBorder="1" applyAlignment="1">
      <alignment horizontal="center" wrapText="1" readingOrder="1"/>
    </xf>
    <xf numFmtId="0" fontId="11" fillId="9" borderId="10" xfId="0" applyFont="1" applyFill="1" applyBorder="1" applyAlignment="1">
      <alignment horizontal="left" wrapText="1" readingOrder="1"/>
    </xf>
    <xf numFmtId="164" fontId="14" fillId="9" borderId="10" xfId="0" applyNumberFormat="1" applyFont="1" applyFill="1" applyBorder="1" applyAlignment="1">
      <alignment horizontal="right" wrapText="1" readingOrder="1"/>
    </xf>
    <xf numFmtId="0" fontId="11" fillId="2" borderId="1" xfId="0" applyFont="1" applyFill="1" applyBorder="1" applyAlignment="1">
      <alignment horizontal="left" wrapText="1" readingOrder="1"/>
    </xf>
    <xf numFmtId="164" fontId="14" fillId="9" borderId="8" xfId="0" applyNumberFormat="1" applyFont="1" applyFill="1" applyBorder="1" applyAlignment="1">
      <alignment horizontal="right" wrapText="1" readingOrder="1"/>
    </xf>
    <xf numFmtId="0" fontId="15" fillId="2" borderId="1" xfId="0" applyFont="1" applyFill="1" applyBorder="1"/>
    <xf numFmtId="43" fontId="3" fillId="2" borderId="1" xfId="0" applyNumberFormat="1" applyFont="1" applyFill="1" applyBorder="1"/>
    <xf numFmtId="0" fontId="12" fillId="2" borderId="1" xfId="0" applyFont="1" applyFill="1" applyBorder="1" applyAlignment="1">
      <alignment wrapText="1"/>
    </xf>
    <xf numFmtId="0" fontId="12" fillId="0" borderId="0" xfId="0" applyFont="1" applyAlignment="1">
      <alignment wrapText="1"/>
    </xf>
    <xf numFmtId="0" fontId="10" fillId="3" borderId="14" xfId="0" applyFont="1" applyFill="1" applyBorder="1" applyAlignment="1">
      <alignment horizontal="center" wrapText="1" readingOrder="1"/>
    </xf>
    <xf numFmtId="0" fontId="10" fillId="4" borderId="14" xfId="0" applyFont="1" applyFill="1" applyBorder="1" applyAlignment="1">
      <alignment horizontal="center" wrapText="1" readingOrder="1"/>
    </xf>
    <xf numFmtId="0" fontId="10" fillId="5" borderId="14" xfId="0" applyFont="1" applyFill="1" applyBorder="1" applyAlignment="1">
      <alignment horizontal="center" wrapText="1" readingOrder="1"/>
    </xf>
    <xf numFmtId="0" fontId="10" fillId="6" borderId="14" xfId="0" applyFont="1" applyFill="1" applyBorder="1" applyAlignment="1">
      <alignment horizontal="center" wrapText="1" readingOrder="1"/>
    </xf>
    <xf numFmtId="0" fontId="13" fillId="8" borderId="1" xfId="0" applyFont="1" applyFill="1" applyBorder="1" applyAlignment="1">
      <alignment horizontal="left" readingOrder="1"/>
    </xf>
    <xf numFmtId="0" fontId="3" fillId="11" borderId="1" xfId="0" applyFont="1" applyFill="1" applyBorder="1"/>
    <xf numFmtId="0" fontId="16" fillId="2" borderId="1" xfId="0" applyFont="1" applyFill="1" applyBorder="1"/>
    <xf numFmtId="165" fontId="16" fillId="2" borderId="1" xfId="0" applyNumberFormat="1" applyFont="1" applyFill="1" applyBorder="1"/>
    <xf numFmtId="165" fontId="16" fillId="2" borderId="15" xfId="0" applyNumberFormat="1" applyFont="1" applyFill="1" applyBorder="1"/>
    <xf numFmtId="165" fontId="16" fillId="2" borderId="16" xfId="0" applyNumberFormat="1" applyFont="1" applyFill="1" applyBorder="1"/>
    <xf numFmtId="9" fontId="16" fillId="2" borderId="1" xfId="0" applyNumberFormat="1" applyFont="1" applyFill="1" applyBorder="1"/>
    <xf numFmtId="165" fontId="16" fillId="0" borderId="0" xfId="0" applyNumberFormat="1" applyFont="1"/>
    <xf numFmtId="165" fontId="16" fillId="2" borderId="17" xfId="0" applyNumberFormat="1" applyFont="1" applyFill="1" applyBorder="1"/>
    <xf numFmtId="0" fontId="17" fillId="0" borderId="0" xfId="0" applyFont="1"/>
    <xf numFmtId="0" fontId="18" fillId="0" borderId="0" xfId="0" applyFont="1"/>
    <xf numFmtId="165" fontId="15" fillId="2" borderId="1" xfId="0" applyNumberFormat="1" applyFont="1" applyFill="1" applyBorder="1"/>
    <xf numFmtId="43" fontId="16" fillId="2" borderId="1" xfId="0" applyNumberFormat="1" applyFont="1" applyFill="1" applyBorder="1"/>
    <xf numFmtId="0" fontId="19" fillId="2" borderId="1" xfId="0" applyFont="1" applyFill="1" applyBorder="1"/>
    <xf numFmtId="0" fontId="13" fillId="8" borderId="7" xfId="0" applyFont="1" applyFill="1" applyBorder="1" applyAlignment="1">
      <alignment horizontal="left" readingOrder="1"/>
    </xf>
    <xf numFmtId="165" fontId="16" fillId="11" borderId="1" xfId="0" applyNumberFormat="1" applyFont="1" applyFill="1" applyBorder="1"/>
    <xf numFmtId="0" fontId="17" fillId="2" borderId="1" xfId="0" applyFont="1" applyFill="1" applyBorder="1"/>
    <xf numFmtId="165" fontId="3" fillId="2" borderId="1" xfId="0" applyNumberFormat="1" applyFont="1" applyFill="1" applyBorder="1"/>
    <xf numFmtId="0" fontId="15" fillId="12" borderId="0" xfId="0" applyFont="1" applyFill="1"/>
    <xf numFmtId="0" fontId="27" fillId="12" borderId="0" xfId="0" applyFont="1" applyFill="1"/>
    <xf numFmtId="16" fontId="27" fillId="12" borderId="0" xfId="0" quotePrefix="1" applyNumberFormat="1" applyFont="1" applyFill="1"/>
    <xf numFmtId="0" fontId="27" fillId="12" borderId="0" xfId="0" quotePrefix="1" applyFont="1" applyFill="1"/>
    <xf numFmtId="0" fontId="12" fillId="12" borderId="0" xfId="0" applyFont="1" applyFill="1"/>
    <xf numFmtId="0" fontId="28" fillId="12" borderId="0" xfId="0" applyFont="1" applyFill="1"/>
    <xf numFmtId="9" fontId="27" fillId="12" borderId="0" xfId="1" applyFont="1" applyFill="1"/>
    <xf numFmtId="165" fontId="16" fillId="0" borderId="1" xfId="0" applyNumberFormat="1" applyFont="1" applyBorder="1"/>
    <xf numFmtId="49" fontId="31" fillId="0" borderId="19" xfId="7" quotePrefix="1" applyNumberFormat="1" applyFont="1" applyBorder="1" applyAlignment="1">
      <alignment horizontal="center" wrapText="1"/>
    </xf>
    <xf numFmtId="0" fontId="32" fillId="0" borderId="1" xfId="8" applyFont="1"/>
    <xf numFmtId="15" fontId="33" fillId="0" borderId="1" xfId="8" applyNumberFormat="1" applyFont="1" applyAlignment="1">
      <alignment horizontal="center" vertical="center"/>
    </xf>
    <xf numFmtId="15" fontId="33" fillId="0" borderId="1" xfId="8" applyNumberFormat="1" applyFont="1" applyAlignment="1">
      <alignment vertical="center"/>
    </xf>
    <xf numFmtId="0" fontId="34" fillId="0" borderId="1" xfId="8" applyFont="1" applyAlignment="1">
      <alignment vertical="center"/>
    </xf>
    <xf numFmtId="0" fontId="31" fillId="0" borderId="1" xfId="8" applyFont="1" applyAlignment="1">
      <alignment vertical="center"/>
    </xf>
    <xf numFmtId="15" fontId="34" fillId="0" borderId="1" xfId="8" applyNumberFormat="1" applyFont="1" applyAlignment="1">
      <alignment vertical="center"/>
    </xf>
    <xf numFmtId="15" fontId="34" fillId="0" borderId="1" xfId="8" applyNumberFormat="1" applyFont="1" applyAlignment="1">
      <alignment horizontal="center" vertical="center"/>
    </xf>
    <xf numFmtId="49" fontId="33" fillId="0" borderId="1" xfId="4" applyNumberFormat="1" applyFont="1"/>
    <xf numFmtId="49" fontId="35" fillId="0" borderId="1" xfId="4" applyNumberFormat="1" applyFont="1"/>
    <xf numFmtId="0" fontId="35" fillId="0" borderId="1" xfId="4" applyFont="1"/>
    <xf numFmtId="49" fontId="31" fillId="0" borderId="1" xfId="7" quotePrefix="1" applyNumberFormat="1" applyFont="1" applyAlignment="1">
      <alignment horizontal="center" wrapText="1"/>
    </xf>
    <xf numFmtId="166" fontId="35" fillId="0" borderId="1" xfId="4" applyNumberFormat="1" applyFont="1"/>
    <xf numFmtId="167" fontId="35" fillId="0" borderId="1" xfId="9" applyNumberFormat="1" applyFont="1" applyFill="1" applyBorder="1"/>
    <xf numFmtId="165" fontId="35" fillId="0" borderId="1" xfId="10" applyNumberFormat="1" applyFont="1" applyFill="1" applyBorder="1"/>
    <xf numFmtId="165" fontId="35" fillId="0" borderId="19" xfId="10" applyNumberFormat="1" applyFont="1" applyFill="1" applyBorder="1"/>
    <xf numFmtId="165" fontId="35" fillId="0" borderId="18" xfId="10" applyNumberFormat="1" applyFont="1" applyFill="1" applyBorder="1"/>
    <xf numFmtId="9" fontId="33" fillId="0" borderId="1" xfId="11" applyFont="1" applyFill="1" applyBorder="1"/>
    <xf numFmtId="168" fontId="35" fillId="0" borderId="1" xfId="4" applyNumberFormat="1" applyFont="1"/>
    <xf numFmtId="169" fontId="35" fillId="0" borderId="1" xfId="4" applyNumberFormat="1" applyFont="1"/>
    <xf numFmtId="167" fontId="32" fillId="0" borderId="1" xfId="9" applyNumberFormat="1" applyFont="1" applyFill="1" applyBorder="1"/>
    <xf numFmtId="170" fontId="32" fillId="0" borderId="1" xfId="8" applyNumberFormat="1" applyFont="1"/>
    <xf numFmtId="44" fontId="32" fillId="0" borderId="1" xfId="9" applyFont="1" applyFill="1" applyBorder="1"/>
    <xf numFmtId="49" fontId="35" fillId="0" borderId="1" xfId="4" applyNumberFormat="1" applyFont="1" applyAlignment="1">
      <alignment horizontal="left" indent="1"/>
    </xf>
    <xf numFmtId="165" fontId="32" fillId="0" borderId="1" xfId="10" applyNumberFormat="1" applyFont="1" applyFill="1" applyBorder="1"/>
    <xf numFmtId="15" fontId="34" fillId="0" borderId="1" xfId="8" applyNumberFormat="1" applyFont="1" applyAlignment="1">
      <alignment horizontal="center" vertical="center"/>
    </xf>
    <xf numFmtId="0" fontId="34" fillId="0" borderId="1" xfId="8" applyFont="1" applyAlignment="1">
      <alignment horizontal="center" vertical="center"/>
    </xf>
    <xf numFmtId="0" fontId="31" fillId="0" borderId="1" xfId="8" applyFont="1" applyAlignment="1">
      <alignment horizontal="center" vertical="center"/>
    </xf>
    <xf numFmtId="15" fontId="33" fillId="0" borderId="1" xfId="8" applyNumberFormat="1" applyFont="1" applyAlignment="1">
      <alignment horizontal="center" vertical="center"/>
    </xf>
  </cellXfs>
  <cellStyles count="12">
    <cellStyle name="Comma 2" xfId="5" xr:uid="{A78BD0F1-06A0-44AC-BBBF-81E7E82962E9}"/>
    <cellStyle name="Comma 3" xfId="10" xr:uid="{B7EBC8BF-2E4D-4FC0-9CA1-DE271F499ADE}"/>
    <cellStyle name="Currency 2" xfId="3" xr:uid="{8533FBD7-EF1A-47CA-8CA4-41328A78CE8B}"/>
    <cellStyle name="Currency 3" xfId="9" xr:uid="{492BE0CE-E285-4F65-B076-278C6C90AD50}"/>
    <cellStyle name="Normal" xfId="0" builtinId="0"/>
    <cellStyle name="Normal 11 3" xfId="7" xr:uid="{29B5D127-A444-4161-976D-A939795961D5}"/>
    <cellStyle name="Normal 2" xfId="2" xr:uid="{AE6B06C6-0D3E-4C2C-A805-83B3DFA73AED}"/>
    <cellStyle name="Normal 2 5" xfId="4" xr:uid="{CD33DACB-F31E-4CDE-ADE8-EBA4BCBABE4D}"/>
    <cellStyle name="Normal 3" xfId="8" xr:uid="{A6B783C8-DF5F-4FA1-BB4F-A2BA3A459E45}"/>
    <cellStyle name="Percent" xfId="1" builtinId="5"/>
    <cellStyle name="Percent 2" xfId="6" xr:uid="{E93BA5E6-8286-4BA8-B7A9-F426E9052D46}"/>
    <cellStyle name="Percent 3" xfId="11" xr:uid="{86690363-1778-4EFF-97FF-BCB84F8B6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37" zoomScale="80" zoomScaleNormal="80" workbookViewId="0">
      <selection activeCell="E46" sqref="E46"/>
    </sheetView>
  </sheetViews>
  <sheetFormatPr defaultColWidth="12.7109375" defaultRowHeight="15" customHeight="1" x14ac:dyDescent="0.25"/>
  <cols>
    <col min="1" max="1" width="157.42578125" customWidth="1"/>
    <col min="2" max="26" width="9.2851562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2" t="s">
        <v>0</v>
      </c>
      <c r="B2" s="1"/>
      <c r="C2" s="1"/>
      <c r="D2" s="1"/>
      <c r="E2" s="1"/>
      <c r="F2" s="1"/>
      <c r="G2" s="1"/>
      <c r="H2" s="1"/>
      <c r="I2" s="1"/>
      <c r="J2" s="1"/>
      <c r="K2" s="1"/>
      <c r="L2" s="1"/>
      <c r="M2" s="1"/>
      <c r="N2" s="1"/>
      <c r="O2" s="1"/>
      <c r="P2" s="1"/>
      <c r="Q2" s="1"/>
      <c r="R2" s="1"/>
      <c r="S2" s="1"/>
      <c r="T2" s="1"/>
      <c r="U2" s="1"/>
      <c r="V2" s="1"/>
      <c r="W2" s="1"/>
      <c r="X2" s="1"/>
      <c r="Y2" s="1"/>
      <c r="Z2" s="1"/>
    </row>
    <row r="3" spans="1:26" ht="150" customHeight="1" x14ac:dyDescent="0.25">
      <c r="A3" s="3" t="s">
        <v>1</v>
      </c>
      <c r="B3" s="1"/>
      <c r="C3" s="1"/>
      <c r="D3" s="1"/>
      <c r="E3" s="1"/>
      <c r="F3" s="1"/>
      <c r="G3" s="1"/>
      <c r="H3" s="1"/>
      <c r="I3" s="1"/>
      <c r="J3" s="1"/>
      <c r="K3" s="1"/>
      <c r="L3" s="1"/>
      <c r="M3" s="1"/>
      <c r="N3" s="1"/>
      <c r="O3" s="1"/>
      <c r="P3" s="1"/>
      <c r="Q3" s="1"/>
      <c r="R3" s="1"/>
      <c r="S3" s="1"/>
      <c r="T3" s="1"/>
      <c r="U3" s="1"/>
      <c r="V3" s="1"/>
      <c r="W3" s="1"/>
      <c r="X3" s="1"/>
      <c r="Y3" s="1"/>
      <c r="Z3" s="1"/>
    </row>
    <row r="4" spans="1:26" ht="10.5" customHeight="1" x14ac:dyDescent="0.25">
      <c r="A4" s="4"/>
      <c r="B4" s="1"/>
      <c r="C4" s="1"/>
      <c r="D4" s="1"/>
      <c r="E4" s="1"/>
      <c r="F4" s="1"/>
      <c r="G4" s="1"/>
      <c r="H4" s="1"/>
      <c r="I4" s="1"/>
      <c r="J4" s="1"/>
      <c r="K4" s="1"/>
      <c r="L4" s="1"/>
      <c r="M4" s="1"/>
      <c r="N4" s="1"/>
      <c r="O4" s="1"/>
      <c r="P4" s="1"/>
      <c r="Q4" s="1"/>
      <c r="R4" s="1"/>
      <c r="S4" s="1"/>
      <c r="T4" s="1"/>
      <c r="U4" s="1"/>
      <c r="V4" s="1"/>
      <c r="W4" s="1"/>
      <c r="X4" s="1"/>
      <c r="Y4" s="1"/>
      <c r="Z4" s="1"/>
    </row>
    <row r="5" spans="1:26" ht="68.25" customHeight="1" x14ac:dyDescent="0.25">
      <c r="A5" s="3" t="s">
        <v>2</v>
      </c>
      <c r="B5" s="1"/>
      <c r="C5" s="1"/>
      <c r="D5" s="1"/>
      <c r="E5" s="1"/>
      <c r="F5" s="1"/>
      <c r="G5" s="1"/>
      <c r="H5" s="1"/>
      <c r="I5" s="1"/>
      <c r="J5" s="1"/>
      <c r="K5" s="1"/>
      <c r="L5" s="1"/>
      <c r="M5" s="1"/>
      <c r="N5" s="1"/>
      <c r="O5" s="1"/>
      <c r="P5" s="1"/>
      <c r="Q5" s="1"/>
      <c r="R5" s="1"/>
      <c r="S5" s="1"/>
      <c r="T5" s="1"/>
      <c r="U5" s="1"/>
      <c r="V5" s="1"/>
      <c r="W5" s="1"/>
      <c r="X5" s="1"/>
      <c r="Y5" s="1"/>
      <c r="Z5" s="1"/>
    </row>
    <row r="6" spans="1:26" ht="9" customHeight="1" x14ac:dyDescent="0.25">
      <c r="A6" s="4"/>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5">
      <c r="A7" s="5"/>
      <c r="B7" s="1"/>
      <c r="C7" s="1"/>
      <c r="D7" s="1"/>
      <c r="E7" s="1"/>
      <c r="F7" s="1"/>
      <c r="G7" s="1"/>
      <c r="H7" s="1"/>
      <c r="I7" s="1"/>
      <c r="J7" s="1"/>
      <c r="K7" s="1"/>
      <c r="L7" s="1"/>
      <c r="M7" s="1"/>
      <c r="N7" s="1"/>
      <c r="O7" s="1"/>
      <c r="P7" s="1"/>
      <c r="Q7" s="1"/>
      <c r="R7" s="1"/>
      <c r="S7" s="1"/>
      <c r="T7" s="1"/>
      <c r="U7" s="1"/>
      <c r="V7" s="1"/>
      <c r="W7" s="1"/>
      <c r="X7" s="1"/>
      <c r="Y7" s="1"/>
      <c r="Z7" s="1"/>
    </row>
    <row r="8" spans="1:26" ht="14.25" customHeight="1" x14ac:dyDescent="0.25">
      <c r="A8" s="5" t="s">
        <v>3</v>
      </c>
      <c r="B8" s="1"/>
      <c r="C8" s="1"/>
      <c r="D8" s="1"/>
      <c r="E8" s="1"/>
      <c r="F8" s="1"/>
      <c r="G8" s="1"/>
      <c r="H8" s="1"/>
      <c r="I8" s="1"/>
      <c r="J8" s="1"/>
      <c r="K8" s="1"/>
      <c r="L8" s="1"/>
      <c r="M8" s="1"/>
      <c r="N8" s="1"/>
      <c r="O8" s="1"/>
      <c r="P8" s="1"/>
      <c r="Q8" s="1"/>
      <c r="R8" s="1"/>
      <c r="S8" s="1"/>
      <c r="T8" s="1"/>
      <c r="U8" s="1"/>
      <c r="V8" s="1"/>
      <c r="W8" s="1"/>
      <c r="X8" s="1"/>
      <c r="Y8" s="1"/>
      <c r="Z8" s="1"/>
    </row>
    <row r="9" spans="1:26" ht="58.5" customHeight="1" x14ac:dyDescent="0.25">
      <c r="A9" s="3" t="s">
        <v>4</v>
      </c>
      <c r="B9" s="1"/>
      <c r="C9" s="1"/>
      <c r="D9" s="1"/>
      <c r="E9" s="1"/>
      <c r="F9" s="1"/>
      <c r="G9" s="1"/>
      <c r="H9" s="1"/>
      <c r="I9" s="1"/>
      <c r="J9" s="1"/>
      <c r="K9" s="1"/>
      <c r="L9" s="1"/>
      <c r="M9" s="1"/>
      <c r="N9" s="1"/>
      <c r="O9" s="1"/>
      <c r="P9" s="1"/>
      <c r="Q9" s="1"/>
      <c r="R9" s="1"/>
      <c r="S9" s="1"/>
      <c r="T9" s="1"/>
      <c r="U9" s="1"/>
      <c r="V9" s="1"/>
      <c r="W9" s="1"/>
      <c r="X9" s="1"/>
      <c r="Y9" s="1"/>
      <c r="Z9" s="1"/>
    </row>
    <row r="10" spans="1:26" ht="9" customHeight="1" x14ac:dyDescent="0.25">
      <c r="A10" s="4"/>
      <c r="B10" s="1"/>
      <c r="C10" s="1"/>
      <c r="D10" s="1"/>
      <c r="E10" s="1"/>
      <c r="F10" s="1"/>
      <c r="G10" s="1"/>
      <c r="H10" s="1"/>
      <c r="I10" s="1"/>
      <c r="J10" s="1"/>
      <c r="K10" s="1"/>
      <c r="L10" s="1"/>
      <c r="M10" s="1"/>
      <c r="N10" s="1"/>
      <c r="O10" s="1"/>
      <c r="P10" s="1"/>
      <c r="Q10" s="1"/>
      <c r="R10" s="1"/>
      <c r="S10" s="1"/>
      <c r="T10" s="1"/>
      <c r="U10" s="1"/>
      <c r="V10" s="1"/>
      <c r="W10" s="1"/>
      <c r="X10" s="1"/>
      <c r="Y10" s="1"/>
      <c r="Z10" s="1"/>
    </row>
    <row r="11" spans="1:26" ht="141" customHeight="1" x14ac:dyDescent="0.25">
      <c r="A11" s="4" t="s">
        <v>5</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25">
      <c r="A12" s="5"/>
      <c r="B12" s="1"/>
      <c r="C12" s="1"/>
      <c r="D12" s="1"/>
      <c r="E12" s="1"/>
      <c r="F12" s="1"/>
      <c r="G12" s="1"/>
      <c r="H12" s="1"/>
      <c r="I12" s="1"/>
      <c r="J12" s="1"/>
      <c r="K12" s="1"/>
      <c r="L12" s="1"/>
      <c r="M12" s="1"/>
      <c r="N12" s="1"/>
      <c r="O12" s="1"/>
      <c r="P12" s="1"/>
      <c r="Q12" s="1"/>
      <c r="R12" s="1"/>
      <c r="S12" s="1"/>
      <c r="T12" s="1"/>
      <c r="U12" s="1"/>
      <c r="V12" s="1"/>
      <c r="W12" s="1"/>
      <c r="X12" s="1"/>
      <c r="Y12" s="1"/>
      <c r="Z12" s="1"/>
    </row>
    <row r="13" spans="1:26" ht="28.5" customHeight="1" x14ac:dyDescent="0.25">
      <c r="A13" s="4" t="s">
        <v>6</v>
      </c>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25">
      <c r="A14" s="5"/>
      <c r="B14" s="1"/>
      <c r="C14" s="1"/>
      <c r="D14" s="1"/>
      <c r="E14" s="1"/>
      <c r="F14" s="1"/>
      <c r="G14" s="1"/>
      <c r="H14" s="1"/>
      <c r="I14" s="1"/>
      <c r="J14" s="1"/>
      <c r="K14" s="1"/>
      <c r="L14" s="1"/>
      <c r="M14" s="1"/>
      <c r="N14" s="1"/>
      <c r="O14" s="1"/>
      <c r="P14" s="1"/>
      <c r="Q14" s="1"/>
      <c r="R14" s="1"/>
      <c r="S14" s="1"/>
      <c r="T14" s="1"/>
      <c r="U14" s="1"/>
      <c r="V14" s="1"/>
      <c r="W14" s="1"/>
      <c r="X14" s="1"/>
      <c r="Y14" s="1"/>
      <c r="Z14" s="1"/>
    </row>
    <row r="15" spans="1:26" ht="75.75" customHeight="1" x14ac:dyDescent="0.25">
      <c r="A15" s="4" t="s">
        <v>7</v>
      </c>
      <c r="B15" s="1"/>
      <c r="C15" s="1"/>
      <c r="D15" s="1"/>
      <c r="E15" s="1"/>
      <c r="F15" s="1"/>
      <c r="G15" s="1"/>
      <c r="H15" s="1"/>
      <c r="I15" s="1"/>
      <c r="J15" s="1"/>
      <c r="K15" s="1"/>
      <c r="L15" s="1"/>
      <c r="M15" s="1"/>
      <c r="N15" s="1"/>
      <c r="O15" s="1"/>
      <c r="P15" s="1"/>
      <c r="Q15" s="1"/>
      <c r="R15" s="1"/>
      <c r="S15" s="1"/>
      <c r="T15" s="1"/>
      <c r="U15" s="1"/>
      <c r="V15" s="1"/>
      <c r="W15" s="1"/>
      <c r="X15" s="1"/>
      <c r="Y15" s="1"/>
      <c r="Z15" s="1"/>
    </row>
    <row r="16" spans="1:26" ht="11.25" customHeight="1" x14ac:dyDescent="0.25">
      <c r="A16" s="4"/>
      <c r="B16" s="1"/>
      <c r="C16" s="1"/>
      <c r="D16" s="1"/>
      <c r="E16" s="1"/>
      <c r="F16" s="1"/>
      <c r="G16" s="1"/>
      <c r="H16" s="1"/>
      <c r="I16" s="1"/>
      <c r="J16" s="1"/>
      <c r="K16" s="1"/>
      <c r="L16" s="1"/>
      <c r="M16" s="1"/>
      <c r="N16" s="1"/>
      <c r="O16" s="1"/>
      <c r="P16" s="1"/>
      <c r="Q16" s="1"/>
      <c r="R16" s="1"/>
      <c r="S16" s="1"/>
      <c r="T16" s="1"/>
      <c r="U16" s="1"/>
      <c r="V16" s="1"/>
      <c r="W16" s="1"/>
      <c r="X16" s="1"/>
      <c r="Y16" s="1"/>
      <c r="Z16" s="1"/>
    </row>
    <row r="17" spans="1:26" ht="72" customHeight="1" x14ac:dyDescent="0.25">
      <c r="A17" s="4" t="s">
        <v>8</v>
      </c>
      <c r="B17" s="1"/>
      <c r="C17" s="1"/>
      <c r="D17" s="1"/>
      <c r="E17" s="1"/>
      <c r="F17" s="1"/>
      <c r="G17" s="1"/>
      <c r="H17" s="1"/>
      <c r="I17" s="1"/>
      <c r="J17" s="1"/>
      <c r="K17" s="1"/>
      <c r="L17" s="1"/>
      <c r="M17" s="1"/>
      <c r="N17" s="1"/>
      <c r="O17" s="1"/>
      <c r="P17" s="1"/>
      <c r="Q17" s="1"/>
      <c r="R17" s="1"/>
      <c r="S17" s="1"/>
      <c r="T17" s="1"/>
      <c r="U17" s="1"/>
      <c r="V17" s="1"/>
      <c r="W17" s="1"/>
      <c r="X17" s="1"/>
      <c r="Y17" s="1"/>
      <c r="Z17" s="1"/>
    </row>
    <row r="18" spans="1:26" ht="11.25" customHeight="1" x14ac:dyDescent="0.25">
      <c r="A18" s="4"/>
      <c r="B18" s="1"/>
      <c r="C18" s="1"/>
      <c r="D18" s="1"/>
      <c r="E18" s="1"/>
      <c r="F18" s="1"/>
      <c r="G18" s="1"/>
      <c r="H18" s="1"/>
      <c r="I18" s="1"/>
      <c r="J18" s="1"/>
      <c r="K18" s="1"/>
      <c r="L18" s="1"/>
      <c r="M18" s="1"/>
      <c r="N18" s="1"/>
      <c r="O18" s="1"/>
      <c r="P18" s="1"/>
      <c r="Q18" s="1"/>
      <c r="R18" s="1"/>
      <c r="S18" s="1"/>
      <c r="T18" s="1"/>
      <c r="U18" s="1"/>
      <c r="V18" s="1"/>
      <c r="W18" s="1"/>
      <c r="X18" s="1"/>
      <c r="Y18" s="1"/>
      <c r="Z18" s="1"/>
    </row>
    <row r="19" spans="1:26" ht="69" customHeight="1" x14ac:dyDescent="0.25">
      <c r="A19" s="6" t="s">
        <v>9</v>
      </c>
      <c r="B19" s="1"/>
      <c r="C19" s="1"/>
      <c r="D19" s="1"/>
      <c r="E19" s="1"/>
      <c r="F19" s="1"/>
      <c r="G19" s="1"/>
      <c r="H19" s="1"/>
      <c r="I19" s="1"/>
      <c r="J19" s="1"/>
      <c r="K19" s="1"/>
      <c r="L19" s="1"/>
      <c r="M19" s="1"/>
      <c r="N19" s="1"/>
      <c r="O19" s="1"/>
      <c r="P19" s="1"/>
      <c r="Q19" s="1"/>
      <c r="R19" s="1"/>
      <c r="S19" s="1"/>
      <c r="T19" s="1"/>
      <c r="U19" s="1"/>
      <c r="V19" s="1"/>
      <c r="W19" s="1"/>
      <c r="X19" s="1"/>
      <c r="Y19" s="1"/>
      <c r="Z19" s="1"/>
    </row>
    <row r="20" spans="1:26" ht="17.25" customHeight="1" x14ac:dyDescent="0.25">
      <c r="A20" s="4"/>
      <c r="B20" s="1"/>
      <c r="C20" s="1"/>
      <c r="D20" s="1"/>
      <c r="E20" s="1"/>
      <c r="F20" s="1"/>
      <c r="G20" s="1"/>
      <c r="H20" s="1"/>
      <c r="I20" s="1"/>
      <c r="J20" s="1"/>
      <c r="K20" s="1"/>
      <c r="L20" s="1"/>
      <c r="M20" s="1"/>
      <c r="N20" s="1"/>
      <c r="O20" s="1"/>
      <c r="P20" s="1"/>
      <c r="Q20" s="1"/>
      <c r="R20" s="1"/>
      <c r="S20" s="1"/>
      <c r="T20" s="1"/>
      <c r="U20" s="1"/>
      <c r="V20" s="1"/>
      <c r="W20" s="1"/>
      <c r="X20" s="1"/>
      <c r="Y20" s="1"/>
      <c r="Z20" s="1"/>
    </row>
    <row r="21" spans="1:26" ht="77.25" customHeight="1" x14ac:dyDescent="0.25">
      <c r="A21" s="6" t="s">
        <v>10</v>
      </c>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25">
      <c r="A22" s="6"/>
      <c r="B22" s="1"/>
      <c r="C22" s="1"/>
      <c r="D22" s="1"/>
      <c r="E22" s="1"/>
      <c r="F22" s="1"/>
      <c r="G22" s="1"/>
      <c r="H22" s="1"/>
      <c r="I22" s="1"/>
      <c r="J22" s="1"/>
      <c r="K22" s="1"/>
      <c r="L22" s="1"/>
      <c r="M22" s="1"/>
      <c r="N22" s="1"/>
      <c r="O22" s="1"/>
      <c r="P22" s="1"/>
      <c r="Q22" s="1"/>
      <c r="R22" s="1"/>
      <c r="S22" s="1"/>
      <c r="T22" s="1"/>
      <c r="U22" s="1"/>
      <c r="V22" s="1"/>
      <c r="W22" s="1"/>
      <c r="X22" s="1"/>
      <c r="Y22" s="1"/>
      <c r="Z22" s="1"/>
    </row>
    <row r="23" spans="1:26" ht="67.5" customHeight="1" x14ac:dyDescent="0.25">
      <c r="A23" s="6" t="s">
        <v>11</v>
      </c>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25">
      <c r="A24" s="4"/>
      <c r="B24" s="1"/>
      <c r="C24" s="1"/>
      <c r="D24" s="1"/>
      <c r="E24" s="1"/>
      <c r="F24" s="1"/>
      <c r="G24" s="1"/>
      <c r="H24" s="1"/>
      <c r="I24" s="1"/>
      <c r="J24" s="1"/>
      <c r="K24" s="1"/>
      <c r="L24" s="1"/>
      <c r="M24" s="1"/>
      <c r="N24" s="1"/>
      <c r="O24" s="1"/>
      <c r="P24" s="1"/>
      <c r="Q24" s="1"/>
      <c r="R24" s="1"/>
      <c r="S24" s="1"/>
      <c r="T24" s="1"/>
      <c r="U24" s="1"/>
      <c r="V24" s="1"/>
      <c r="W24" s="1"/>
      <c r="X24" s="1"/>
      <c r="Y24" s="1"/>
      <c r="Z24" s="1"/>
    </row>
    <row r="25" spans="1:26" ht="55.15" customHeight="1" x14ac:dyDescent="0.25">
      <c r="A25" s="4" t="s">
        <v>136</v>
      </c>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25">
      <c r="A26" s="4"/>
      <c r="B26" s="1"/>
      <c r="C26" s="1"/>
      <c r="D26" s="1"/>
      <c r="E26" s="1"/>
      <c r="F26" s="1"/>
      <c r="G26" s="1"/>
      <c r="H26" s="1"/>
      <c r="I26" s="1"/>
      <c r="J26" s="1"/>
      <c r="K26" s="1"/>
      <c r="L26" s="1"/>
      <c r="M26" s="1"/>
      <c r="N26" s="1"/>
      <c r="O26" s="1"/>
      <c r="P26" s="1"/>
      <c r="Q26" s="1"/>
      <c r="R26" s="1"/>
      <c r="S26" s="1"/>
      <c r="T26" s="1"/>
      <c r="U26" s="1"/>
      <c r="V26" s="1"/>
      <c r="W26" s="1"/>
      <c r="X26" s="1"/>
      <c r="Y26" s="1"/>
      <c r="Z26" s="1"/>
    </row>
    <row r="27" spans="1:26" ht="49.5" customHeight="1" x14ac:dyDescent="0.25">
      <c r="A27" s="4" t="s">
        <v>140</v>
      </c>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25">
      <c r="A28" s="4"/>
      <c r="B28" s="1"/>
      <c r="C28" s="1"/>
      <c r="D28" s="1"/>
      <c r="E28" s="1"/>
      <c r="F28" s="1"/>
      <c r="G28" s="1"/>
      <c r="H28" s="1"/>
      <c r="I28" s="1"/>
      <c r="J28" s="1"/>
      <c r="K28" s="1"/>
      <c r="L28" s="1"/>
      <c r="M28" s="1"/>
      <c r="N28" s="1"/>
      <c r="O28" s="1"/>
      <c r="P28" s="1"/>
      <c r="Q28" s="1"/>
      <c r="R28" s="1"/>
      <c r="S28" s="1"/>
      <c r="T28" s="1"/>
      <c r="U28" s="1"/>
      <c r="V28" s="1"/>
      <c r="W28" s="1"/>
      <c r="X28" s="1"/>
      <c r="Y28" s="1"/>
      <c r="Z28" s="1"/>
    </row>
    <row r="29" spans="1:26" ht="60.75" customHeight="1" x14ac:dyDescent="0.25">
      <c r="A29" s="4" t="s">
        <v>12</v>
      </c>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25">
      <c r="A30" s="4"/>
      <c r="B30" s="1"/>
      <c r="C30" s="1"/>
      <c r="D30" s="1"/>
      <c r="E30" s="1"/>
      <c r="F30" s="1"/>
      <c r="G30" s="1"/>
      <c r="H30" s="1"/>
      <c r="I30" s="1"/>
      <c r="J30" s="1"/>
      <c r="K30" s="1"/>
      <c r="L30" s="1"/>
      <c r="M30" s="1"/>
      <c r="N30" s="1"/>
      <c r="O30" s="1"/>
      <c r="P30" s="1"/>
      <c r="Q30" s="1"/>
      <c r="R30" s="1"/>
      <c r="S30" s="1"/>
      <c r="T30" s="1"/>
      <c r="U30" s="1"/>
      <c r="V30" s="1"/>
      <c r="W30" s="1"/>
      <c r="X30" s="1"/>
      <c r="Y30" s="1"/>
      <c r="Z30" s="1"/>
    </row>
    <row r="31" spans="1:26" ht="72.75" customHeight="1" x14ac:dyDescent="0.25">
      <c r="A31" s="4" t="s">
        <v>13</v>
      </c>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25">
      <c r="A32" s="4"/>
      <c r="B32" s="1"/>
      <c r="C32" s="1"/>
      <c r="D32" s="1"/>
      <c r="E32" s="1"/>
      <c r="F32" s="1"/>
      <c r="G32" s="1"/>
      <c r="H32" s="1"/>
      <c r="I32" s="1"/>
      <c r="J32" s="1"/>
      <c r="K32" s="1"/>
      <c r="L32" s="1"/>
      <c r="M32" s="1"/>
      <c r="N32" s="1"/>
      <c r="O32" s="1"/>
      <c r="P32" s="1"/>
      <c r="Q32" s="1"/>
      <c r="R32" s="1"/>
      <c r="S32" s="1"/>
      <c r="T32" s="1"/>
      <c r="U32" s="1"/>
      <c r="V32" s="1"/>
      <c r="W32" s="1"/>
      <c r="X32" s="1"/>
      <c r="Y32" s="1"/>
      <c r="Z32" s="1"/>
    </row>
    <row r="33" spans="1:26" ht="72.75" customHeight="1" x14ac:dyDescent="0.25">
      <c r="A33" s="4" t="s">
        <v>14</v>
      </c>
      <c r="B33" s="1"/>
      <c r="C33" s="1"/>
      <c r="D33" s="1"/>
      <c r="E33" s="1"/>
      <c r="F33" s="1"/>
      <c r="G33" s="1"/>
      <c r="H33" s="1"/>
      <c r="I33" s="1"/>
      <c r="J33" s="1"/>
      <c r="K33" s="1"/>
      <c r="L33" s="1"/>
      <c r="M33" s="1"/>
      <c r="N33" s="1"/>
      <c r="O33" s="1"/>
      <c r="P33" s="1"/>
      <c r="Q33" s="1"/>
      <c r="R33" s="1"/>
      <c r="S33" s="1"/>
      <c r="T33" s="1"/>
      <c r="U33" s="1"/>
      <c r="V33" s="1"/>
      <c r="W33" s="1"/>
      <c r="X33" s="1"/>
      <c r="Y33" s="1"/>
      <c r="Z33" s="1"/>
    </row>
    <row r="34" spans="1:26" ht="10.5" customHeight="1" x14ac:dyDescent="0.25">
      <c r="A34" s="4"/>
      <c r="B34" s="1"/>
      <c r="C34" s="1"/>
      <c r="D34" s="1"/>
      <c r="E34" s="1"/>
      <c r="F34" s="1"/>
      <c r="G34" s="1"/>
      <c r="H34" s="1"/>
      <c r="I34" s="1"/>
      <c r="J34" s="1"/>
      <c r="K34" s="1"/>
      <c r="L34" s="1"/>
      <c r="M34" s="1"/>
      <c r="N34" s="1"/>
      <c r="O34" s="1"/>
      <c r="P34" s="1"/>
      <c r="Q34" s="1"/>
      <c r="R34" s="1"/>
      <c r="S34" s="1"/>
      <c r="T34" s="1"/>
      <c r="U34" s="1"/>
      <c r="V34" s="1"/>
      <c r="W34" s="1"/>
      <c r="X34" s="1"/>
      <c r="Y34" s="1"/>
      <c r="Z34" s="1"/>
    </row>
    <row r="35" spans="1:26" ht="88.5" customHeight="1" x14ac:dyDescent="0.25">
      <c r="A35" s="4" t="s">
        <v>15</v>
      </c>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5">
      <c r="A36" s="4"/>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3" t="s">
        <v>134</v>
      </c>
      <c r="B37" s="1"/>
      <c r="C37" s="1"/>
      <c r="D37" s="1"/>
      <c r="E37" s="1"/>
      <c r="F37" s="1"/>
      <c r="G37" s="1"/>
      <c r="H37" s="1"/>
      <c r="I37" s="1"/>
      <c r="J37" s="1"/>
      <c r="K37" s="1"/>
      <c r="L37" s="1"/>
      <c r="M37" s="1"/>
      <c r="N37" s="1"/>
      <c r="O37" s="1"/>
      <c r="P37" s="1"/>
      <c r="Q37" s="1"/>
      <c r="R37" s="1"/>
      <c r="S37" s="1"/>
      <c r="T37" s="1"/>
      <c r="U37" s="1"/>
      <c r="V37" s="1"/>
      <c r="W37" s="1"/>
      <c r="X37" s="1"/>
      <c r="Y37" s="1"/>
      <c r="Z37" s="1"/>
    </row>
    <row r="38" spans="1:26" ht="42.75" customHeight="1" x14ac:dyDescent="0.25">
      <c r="A38" s="3" t="s">
        <v>16</v>
      </c>
      <c r="B38" s="1"/>
      <c r="C38" s="1"/>
      <c r="D38" s="1"/>
      <c r="E38" s="1"/>
      <c r="F38" s="1"/>
      <c r="G38" s="1"/>
      <c r="H38" s="1"/>
      <c r="I38" s="1"/>
      <c r="J38" s="1"/>
      <c r="K38" s="1"/>
      <c r="L38" s="1"/>
      <c r="M38" s="1"/>
      <c r="N38" s="1"/>
      <c r="O38" s="1"/>
      <c r="P38" s="1"/>
      <c r="Q38" s="1"/>
      <c r="R38" s="1"/>
      <c r="S38" s="1"/>
      <c r="T38" s="1"/>
      <c r="U38" s="1"/>
      <c r="V38" s="1"/>
      <c r="W38" s="1"/>
      <c r="X38" s="1"/>
      <c r="Y38" s="1"/>
      <c r="Z38" s="1"/>
    </row>
    <row r="39" spans="1:26" ht="20.25" customHeight="1" x14ac:dyDescent="0.25">
      <c r="A39" s="3"/>
      <c r="B39" s="1"/>
      <c r="C39" s="1"/>
      <c r="D39" s="1"/>
      <c r="E39" s="1"/>
      <c r="F39" s="1"/>
      <c r="G39" s="1"/>
      <c r="H39" s="1"/>
      <c r="I39" s="1"/>
      <c r="J39" s="1"/>
      <c r="K39" s="1"/>
      <c r="L39" s="1"/>
      <c r="M39" s="1"/>
      <c r="N39" s="1"/>
      <c r="O39" s="1"/>
      <c r="P39" s="1"/>
      <c r="Q39" s="1"/>
      <c r="R39" s="1"/>
      <c r="S39" s="1"/>
      <c r="T39" s="1"/>
      <c r="U39" s="1"/>
      <c r="V39" s="1"/>
      <c r="W39" s="1"/>
      <c r="X39" s="1"/>
      <c r="Y39" s="1"/>
      <c r="Z39" s="1"/>
    </row>
    <row r="40" spans="1:26" ht="22.5" customHeight="1" x14ac:dyDescent="0.25">
      <c r="A40" s="4"/>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5" t="s">
        <v>17</v>
      </c>
      <c r="B41" s="1"/>
      <c r="C41" s="1"/>
      <c r="D41" s="1"/>
      <c r="E41" s="1"/>
      <c r="F41" s="1"/>
      <c r="G41" s="1"/>
      <c r="H41" s="1"/>
      <c r="I41" s="1"/>
      <c r="J41" s="1"/>
      <c r="K41" s="1"/>
      <c r="L41" s="1"/>
      <c r="M41" s="1"/>
      <c r="N41" s="1"/>
      <c r="O41" s="1"/>
      <c r="P41" s="1"/>
      <c r="Q41" s="1"/>
      <c r="R41" s="1"/>
      <c r="S41" s="1"/>
      <c r="T41" s="1"/>
      <c r="U41" s="1"/>
      <c r="V41" s="1"/>
      <c r="W41" s="1"/>
      <c r="X41" s="1"/>
      <c r="Y41" s="1"/>
      <c r="Z41" s="1"/>
    </row>
    <row r="42" spans="1:26" ht="84" customHeight="1" x14ac:dyDescent="0.25">
      <c r="A42" s="3" t="s">
        <v>135</v>
      </c>
      <c r="B42" s="1"/>
      <c r="C42" s="1"/>
      <c r="D42" s="1"/>
      <c r="E42" s="1"/>
      <c r="F42" s="1"/>
      <c r="G42" s="1"/>
      <c r="H42" s="1"/>
      <c r="I42" s="1"/>
      <c r="J42" s="1"/>
      <c r="K42" s="1"/>
      <c r="L42" s="1"/>
      <c r="M42" s="1"/>
      <c r="N42" s="1"/>
      <c r="O42" s="1"/>
      <c r="P42" s="1"/>
      <c r="Q42" s="1"/>
      <c r="R42" s="1"/>
      <c r="S42" s="1"/>
      <c r="T42" s="1"/>
      <c r="U42" s="1"/>
      <c r="V42" s="1"/>
      <c r="W42" s="1"/>
      <c r="X42" s="1"/>
      <c r="Y42" s="1"/>
      <c r="Z42" s="1"/>
    </row>
    <row r="43" spans="1:26" ht="8.25" customHeight="1" x14ac:dyDescent="0.25">
      <c r="A43" s="3"/>
      <c r="B43" s="7"/>
      <c r="C43" s="7"/>
      <c r="D43" s="7"/>
      <c r="E43" s="7"/>
      <c r="F43" s="7"/>
      <c r="G43" s="7"/>
      <c r="H43" s="7"/>
      <c r="I43" s="7"/>
      <c r="J43" s="7"/>
      <c r="K43" s="7"/>
      <c r="L43" s="7"/>
      <c r="M43" s="7"/>
      <c r="N43" s="7"/>
      <c r="O43" s="7"/>
      <c r="P43" s="7"/>
      <c r="Q43" s="7"/>
      <c r="R43" s="7"/>
      <c r="S43" s="7"/>
      <c r="T43" s="7"/>
      <c r="U43" s="7"/>
      <c r="V43" s="7"/>
      <c r="W43" s="7"/>
      <c r="X43" s="7"/>
      <c r="Y43" s="7"/>
      <c r="Z43" s="7"/>
    </row>
    <row r="44" spans="1:26" ht="50.25" customHeight="1" x14ac:dyDescent="0.25">
      <c r="A44" s="3" t="s">
        <v>18</v>
      </c>
      <c r="B44" s="7"/>
      <c r="C44" s="7"/>
      <c r="D44" s="7"/>
      <c r="E44" s="7"/>
      <c r="F44" s="7"/>
      <c r="G44" s="7"/>
      <c r="H44" s="7"/>
      <c r="I44" s="7"/>
      <c r="J44" s="7"/>
      <c r="K44" s="7"/>
      <c r="L44" s="7"/>
      <c r="M44" s="7"/>
      <c r="N44" s="7"/>
      <c r="O44" s="7"/>
      <c r="P44" s="7"/>
      <c r="Q44" s="7"/>
      <c r="R44" s="7"/>
      <c r="S44" s="7"/>
      <c r="T44" s="7"/>
      <c r="U44" s="7"/>
      <c r="V44" s="7"/>
      <c r="W44" s="7"/>
      <c r="X44" s="7"/>
      <c r="Y44" s="7"/>
      <c r="Z44" s="7"/>
    </row>
    <row r="45" spans="1:26" ht="8.25" customHeight="1" x14ac:dyDescent="0.25">
      <c r="A45" s="3"/>
      <c r="B45" s="7"/>
      <c r="C45" s="7"/>
      <c r="D45" s="7"/>
      <c r="E45" s="7"/>
      <c r="F45" s="7"/>
      <c r="G45" s="7"/>
      <c r="H45" s="7"/>
      <c r="I45" s="7"/>
      <c r="J45" s="7"/>
      <c r="K45" s="7"/>
      <c r="L45" s="7"/>
      <c r="M45" s="7"/>
      <c r="N45" s="7"/>
      <c r="O45" s="7"/>
      <c r="P45" s="7"/>
      <c r="Q45" s="7"/>
      <c r="R45" s="7"/>
      <c r="S45" s="7"/>
      <c r="T45" s="7"/>
      <c r="U45" s="7"/>
      <c r="V45" s="7"/>
      <c r="W45" s="7"/>
      <c r="X45" s="7"/>
      <c r="Y45" s="7"/>
      <c r="Z45" s="7"/>
    </row>
    <row r="46" spans="1:26" ht="44.25" customHeight="1" x14ac:dyDescent="0.25">
      <c r="A46" s="3" t="s">
        <v>19</v>
      </c>
      <c r="B46" s="1"/>
      <c r="C46" s="1"/>
      <c r="D46" s="1"/>
      <c r="E46" s="1"/>
      <c r="F46" s="1"/>
      <c r="G46" s="1"/>
      <c r="H46" s="1"/>
      <c r="I46" s="1"/>
      <c r="J46" s="1"/>
      <c r="K46" s="1"/>
      <c r="L46" s="1"/>
      <c r="M46" s="1"/>
      <c r="N46" s="1"/>
      <c r="O46" s="1"/>
      <c r="P46" s="1"/>
      <c r="Q46" s="1"/>
      <c r="R46" s="1"/>
      <c r="S46" s="1"/>
      <c r="T46" s="1"/>
      <c r="U46" s="1"/>
      <c r="V46" s="1"/>
      <c r="W46" s="1"/>
      <c r="X46" s="1"/>
      <c r="Y46" s="1"/>
      <c r="Z46" s="1"/>
    </row>
    <row r="47" spans="1:26" ht="49.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8.25" customHeight="1" x14ac:dyDescent="0.25">
      <c r="A48" s="3"/>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000"/>
  <sheetViews>
    <sheetView showGridLines="0" zoomScale="40" zoomScaleNormal="40" workbookViewId="0">
      <pane xSplit="2" ySplit="4" topLeftCell="M5" activePane="bottomRight" state="frozen"/>
      <selection pane="topRight" activeCell="C1" sqref="C1"/>
      <selection pane="bottomLeft" activeCell="A5" sqref="A5"/>
      <selection pane="bottomRight" activeCell="AH33" sqref="AH33"/>
    </sheetView>
  </sheetViews>
  <sheetFormatPr defaultColWidth="12.7109375" defaultRowHeight="15" x14ac:dyDescent="0.25"/>
  <cols>
    <col min="1" max="1" width="3" customWidth="1"/>
    <col min="2" max="2" width="114.7109375" customWidth="1"/>
    <col min="3" max="3" width="3.7109375" hidden="1" customWidth="1"/>
    <col min="4" max="7" width="22.42578125" hidden="1" customWidth="1"/>
    <col min="8" max="8" width="3.7109375" hidden="1" customWidth="1"/>
    <col min="9" max="12" width="22.42578125" hidden="1" customWidth="1"/>
    <col min="13" max="13" width="3.7109375" customWidth="1"/>
    <col min="14" max="17" width="22.42578125" customWidth="1"/>
    <col min="18" max="18" width="3.7109375" customWidth="1"/>
    <col min="19" max="20" width="22.42578125" customWidth="1"/>
    <col min="21" max="22" width="17.7109375" bestFit="1" customWidth="1"/>
    <col min="23" max="23" width="3.7109375" customWidth="1"/>
    <col min="24" max="24" width="18.42578125" customWidth="1"/>
    <col min="25" max="25" width="17.7109375" bestFit="1" customWidth="1"/>
    <col min="26" max="26" width="8.7109375" customWidth="1"/>
  </cols>
  <sheetData>
    <row r="1" spans="1:28" ht="22.5" x14ac:dyDescent="0.35">
      <c r="A1" s="1"/>
      <c r="C1" s="1"/>
      <c r="D1" s="8"/>
      <c r="E1" s="8"/>
      <c r="F1" s="8"/>
      <c r="G1" s="8"/>
      <c r="H1" s="1"/>
      <c r="I1" s="8"/>
      <c r="J1" s="8"/>
      <c r="K1" s="8"/>
      <c r="L1" s="8"/>
      <c r="M1" s="1"/>
      <c r="N1" s="8"/>
      <c r="O1" s="8"/>
      <c r="P1" s="8"/>
      <c r="Q1" s="8"/>
      <c r="R1" s="1"/>
      <c r="S1" s="8"/>
      <c r="T1" s="8"/>
      <c r="U1" s="1"/>
      <c r="V1" s="1"/>
      <c r="W1" s="1"/>
      <c r="X1" s="1"/>
      <c r="Y1" s="1"/>
      <c r="Z1" s="1"/>
    </row>
    <row r="2" spans="1:28" ht="29.25" thickBot="1" x14ac:dyDescent="0.5">
      <c r="A2" s="1"/>
      <c r="B2" s="9"/>
      <c r="C2" s="9"/>
      <c r="D2" s="10">
        <v>2020</v>
      </c>
      <c r="E2" s="10">
        <v>2020</v>
      </c>
      <c r="F2" s="10">
        <v>2020</v>
      </c>
      <c r="G2" s="10">
        <v>2020</v>
      </c>
      <c r="H2" s="9"/>
      <c r="I2" s="11">
        <v>2021</v>
      </c>
      <c r="J2" s="11">
        <v>2021</v>
      </c>
      <c r="K2" s="11">
        <v>2021</v>
      </c>
      <c r="L2" s="11">
        <v>2021</v>
      </c>
      <c r="M2" s="9"/>
      <c r="N2" s="12">
        <v>2022</v>
      </c>
      <c r="O2" s="12">
        <v>2022</v>
      </c>
      <c r="P2" s="12">
        <v>2022</v>
      </c>
      <c r="Q2" s="12">
        <v>2022</v>
      </c>
      <c r="R2" s="9"/>
      <c r="S2" s="13">
        <v>2023</v>
      </c>
      <c r="T2" s="13">
        <v>2023</v>
      </c>
      <c r="U2" s="13">
        <v>2023</v>
      </c>
      <c r="V2" s="13">
        <v>2023</v>
      </c>
      <c r="W2" s="9"/>
      <c r="X2" s="14">
        <v>2024</v>
      </c>
      <c r="Y2" s="14">
        <v>2024</v>
      </c>
      <c r="Z2" s="1"/>
      <c r="AB2" t="s">
        <v>111</v>
      </c>
    </row>
    <row r="3" spans="1:28" ht="29.25" thickBot="1" x14ac:dyDescent="0.5">
      <c r="A3" s="1"/>
      <c r="B3" s="15"/>
      <c r="C3" s="16"/>
      <c r="D3" s="17" t="s">
        <v>20</v>
      </c>
      <c r="E3" s="17" t="s">
        <v>21</v>
      </c>
      <c r="F3" s="17" t="s">
        <v>22</v>
      </c>
      <c r="G3" s="17" t="s">
        <v>23</v>
      </c>
      <c r="H3" s="9"/>
      <c r="I3" s="18" t="s">
        <v>20</v>
      </c>
      <c r="J3" s="18" t="s">
        <v>21</v>
      </c>
      <c r="K3" s="18" t="s">
        <v>22</v>
      </c>
      <c r="L3" s="18" t="s">
        <v>23</v>
      </c>
      <c r="M3" s="9"/>
      <c r="N3" s="19" t="s">
        <v>20</v>
      </c>
      <c r="O3" s="19" t="s">
        <v>21</v>
      </c>
      <c r="P3" s="19" t="s">
        <v>22</v>
      </c>
      <c r="Q3" s="19" t="s">
        <v>23</v>
      </c>
      <c r="R3" s="9"/>
      <c r="S3" s="20" t="s">
        <v>20</v>
      </c>
      <c r="T3" s="20" t="s">
        <v>21</v>
      </c>
      <c r="U3" s="20" t="s">
        <v>22</v>
      </c>
      <c r="V3" s="20" t="s">
        <v>23</v>
      </c>
      <c r="W3" s="9"/>
      <c r="X3" s="14" t="s">
        <v>20</v>
      </c>
      <c r="Y3" s="14" t="s">
        <v>21</v>
      </c>
      <c r="Z3" s="1"/>
    </row>
    <row r="4" spans="1:28" ht="29.25" thickBot="1" x14ac:dyDescent="0.5">
      <c r="A4" s="1"/>
      <c r="B4" s="21" t="s">
        <v>24</v>
      </c>
      <c r="C4" s="22"/>
      <c r="D4" s="23"/>
      <c r="E4" s="23"/>
      <c r="F4" s="23"/>
      <c r="G4" s="23"/>
      <c r="H4" s="9"/>
      <c r="I4" s="23"/>
      <c r="J4" s="23"/>
      <c r="K4" s="23"/>
      <c r="L4" s="23"/>
      <c r="M4" s="9"/>
      <c r="N4" s="23"/>
      <c r="O4" s="23"/>
      <c r="P4" s="23"/>
      <c r="Q4" s="23"/>
      <c r="R4" s="9"/>
      <c r="S4" s="23"/>
      <c r="T4" s="23"/>
      <c r="U4" s="23"/>
      <c r="V4" s="23"/>
      <c r="W4" s="9"/>
      <c r="X4" s="23"/>
      <c r="Y4" s="23"/>
      <c r="Z4" s="1"/>
    </row>
    <row r="5" spans="1:28" ht="28.5" x14ac:dyDescent="0.45">
      <c r="A5" s="1"/>
      <c r="B5" s="24" t="s">
        <v>25</v>
      </c>
      <c r="C5" s="25"/>
      <c r="D5" s="26">
        <v>94.3</v>
      </c>
      <c r="E5" s="26">
        <v>98.9</v>
      </c>
      <c r="F5" s="26">
        <v>105.1</v>
      </c>
      <c r="G5" s="26">
        <v>113.2</v>
      </c>
      <c r="H5" s="27"/>
      <c r="I5" s="26">
        <v>117.5</v>
      </c>
      <c r="J5" s="26">
        <v>126.4</v>
      </c>
      <c r="K5" s="26">
        <v>139.9</v>
      </c>
      <c r="L5" s="26">
        <v>151.6</v>
      </c>
      <c r="M5" s="27"/>
      <c r="N5" s="26">
        <v>157.4</v>
      </c>
      <c r="O5" s="26">
        <v>167.5</v>
      </c>
      <c r="P5" s="26">
        <v>175.8</v>
      </c>
      <c r="Q5" s="26">
        <v>184.5</v>
      </c>
      <c r="R5" s="27"/>
      <c r="S5" s="26">
        <v>183.2</v>
      </c>
      <c r="T5" s="26">
        <v>190.4</v>
      </c>
      <c r="U5" s="26">
        <v>198.8</v>
      </c>
      <c r="V5" s="26">
        <v>205.3</v>
      </c>
      <c r="W5" s="27"/>
      <c r="X5" s="26">
        <v>205.10113727000001</v>
      </c>
      <c r="Y5" s="26">
        <v>208</v>
      </c>
      <c r="Z5" s="91"/>
      <c r="AB5" s="91"/>
    </row>
    <row r="6" spans="1:28" ht="28.5" x14ac:dyDescent="0.45">
      <c r="A6" s="1"/>
      <c r="B6" s="28" t="s">
        <v>26</v>
      </c>
      <c r="C6" s="29"/>
      <c r="D6" s="30">
        <v>0.28999999999999998</v>
      </c>
      <c r="E6" s="30">
        <v>0.253</v>
      </c>
      <c r="F6" s="30">
        <v>0.26</v>
      </c>
      <c r="G6" s="30">
        <v>0.23</v>
      </c>
      <c r="H6" s="31"/>
      <c r="I6" s="30">
        <v>0.24</v>
      </c>
      <c r="J6" s="30">
        <v>0.28000000000000003</v>
      </c>
      <c r="K6" s="30">
        <v>0.33</v>
      </c>
      <c r="L6" s="30">
        <v>0.34</v>
      </c>
      <c r="M6" s="31"/>
      <c r="N6" s="30">
        <v>0.34</v>
      </c>
      <c r="O6" s="30">
        <v>0.32</v>
      </c>
      <c r="P6" s="30">
        <v>0.26</v>
      </c>
      <c r="Q6" s="30">
        <v>0.22</v>
      </c>
      <c r="R6" s="31"/>
      <c r="S6" s="30">
        <v>0.16</v>
      </c>
      <c r="T6" s="30">
        <v>0.14000000000000001</v>
      </c>
      <c r="U6" s="30">
        <v>0.13</v>
      </c>
      <c r="V6" s="30">
        <v>0.11</v>
      </c>
      <c r="W6" s="31"/>
      <c r="X6" s="30">
        <v>0.11970651372290297</v>
      </c>
      <c r="Y6" s="30">
        <v>9.2263498965455673E-2</v>
      </c>
      <c r="Z6" s="91"/>
      <c r="AB6" s="91"/>
    </row>
    <row r="7" spans="1:28" ht="28.5" x14ac:dyDescent="0.45">
      <c r="A7" s="1"/>
      <c r="B7" s="32" t="s">
        <v>103</v>
      </c>
      <c r="C7" s="33"/>
      <c r="D7" s="34">
        <v>350.9</v>
      </c>
      <c r="E7" s="34">
        <v>379.9</v>
      </c>
      <c r="F7" s="34">
        <v>398.7</v>
      </c>
      <c r="G7" s="34">
        <v>432.9</v>
      </c>
      <c r="H7" s="27"/>
      <c r="I7" s="34">
        <v>455.8</v>
      </c>
      <c r="J7" s="34">
        <v>488.9</v>
      </c>
      <c r="K7" s="34">
        <v>550</v>
      </c>
      <c r="L7" s="34">
        <v>599</v>
      </c>
      <c r="M7" s="27"/>
      <c r="N7" s="34">
        <v>627.1</v>
      </c>
      <c r="O7" s="34">
        <v>658.2</v>
      </c>
      <c r="P7" s="34">
        <v>683.7</v>
      </c>
      <c r="Q7" s="34">
        <v>714.2</v>
      </c>
      <c r="R7" s="27"/>
      <c r="S7" s="34">
        <v>727.9</v>
      </c>
      <c r="T7" s="34">
        <v>750.8</v>
      </c>
      <c r="U7" s="34">
        <v>776.8</v>
      </c>
      <c r="V7" s="34">
        <v>805.7</v>
      </c>
      <c r="W7" s="27"/>
      <c r="X7" s="34">
        <v>807.19574699999998</v>
      </c>
      <c r="Y7" s="34">
        <v>815.63</v>
      </c>
      <c r="Z7" s="91"/>
      <c r="AB7" s="91"/>
    </row>
    <row r="8" spans="1:28" ht="28.5" x14ac:dyDescent="0.45">
      <c r="A8" s="1"/>
      <c r="B8" s="28" t="s">
        <v>27</v>
      </c>
      <c r="C8" s="35"/>
      <c r="D8" s="30">
        <v>0.31</v>
      </c>
      <c r="E8" s="30">
        <v>0.31</v>
      </c>
      <c r="F8" s="30">
        <v>0.28999999999999998</v>
      </c>
      <c r="G8" s="30">
        <v>0.28000000000000003</v>
      </c>
      <c r="H8" s="31"/>
      <c r="I8" s="30">
        <v>0.3</v>
      </c>
      <c r="J8" s="30">
        <v>0.28999999999999998</v>
      </c>
      <c r="K8" s="30">
        <v>0.38</v>
      </c>
      <c r="L8" s="30">
        <v>0.38</v>
      </c>
      <c r="M8" s="31"/>
      <c r="N8" s="30">
        <v>0.38</v>
      </c>
      <c r="O8" s="30">
        <v>0.35</v>
      </c>
      <c r="P8" s="30">
        <v>0.24</v>
      </c>
      <c r="Q8" s="30">
        <v>0.19</v>
      </c>
      <c r="R8" s="31"/>
      <c r="S8" s="30">
        <v>0.16</v>
      </c>
      <c r="T8" s="30">
        <v>0.14000000000000001</v>
      </c>
      <c r="U8" s="30">
        <v>0.14000000000000001</v>
      </c>
      <c r="V8" s="30">
        <v>0.13</v>
      </c>
      <c r="W8" s="31"/>
      <c r="X8" s="30">
        <v>0.10900930132870235</v>
      </c>
      <c r="Y8" s="30">
        <v>8.6275554371711971E-2</v>
      </c>
      <c r="Z8" s="91"/>
      <c r="AB8" s="91"/>
    </row>
    <row r="9" spans="1:28" ht="28.5" x14ac:dyDescent="0.45">
      <c r="A9" s="1"/>
      <c r="B9" s="32" t="s">
        <v>28</v>
      </c>
      <c r="C9" s="35"/>
      <c r="D9" s="36">
        <v>43.5</v>
      </c>
      <c r="E9" s="36">
        <v>46.2</v>
      </c>
      <c r="F9" s="36">
        <v>47.2</v>
      </c>
      <c r="G9" s="36">
        <v>49.7</v>
      </c>
      <c r="H9" s="27"/>
      <c r="I9" s="36">
        <v>51</v>
      </c>
      <c r="J9" s="36">
        <v>52.5</v>
      </c>
      <c r="K9" s="36">
        <v>55.5</v>
      </c>
      <c r="L9" s="36">
        <v>58.3</v>
      </c>
      <c r="M9" s="27"/>
      <c r="N9" s="36">
        <v>60.3</v>
      </c>
      <c r="O9" s="36">
        <v>62</v>
      </c>
      <c r="P9" s="36">
        <v>63.4</v>
      </c>
      <c r="Q9" s="36">
        <v>65.400000000000006</v>
      </c>
      <c r="R9" s="27"/>
      <c r="S9" s="36">
        <v>66</v>
      </c>
      <c r="T9" s="36">
        <v>66.5</v>
      </c>
      <c r="U9" s="36">
        <v>68.099999999999994</v>
      </c>
      <c r="V9" s="34">
        <v>69.900000000000006</v>
      </c>
      <c r="W9" s="27"/>
      <c r="X9" s="34">
        <v>70.423638719246199</v>
      </c>
      <c r="Y9" s="34">
        <v>71.023162661093693</v>
      </c>
      <c r="Z9" s="91"/>
      <c r="AB9" s="91"/>
    </row>
    <row r="10" spans="1:28" ht="28.5" x14ac:dyDescent="0.45">
      <c r="A10" s="1"/>
      <c r="B10" s="37" t="s">
        <v>29</v>
      </c>
      <c r="C10" s="38"/>
      <c r="D10" s="39">
        <v>0.83</v>
      </c>
      <c r="E10" s="39">
        <v>0.83</v>
      </c>
      <c r="F10" s="39">
        <v>0.83</v>
      </c>
      <c r="G10" s="39">
        <v>0.83</v>
      </c>
      <c r="H10" s="31"/>
      <c r="I10" s="39">
        <v>0.82</v>
      </c>
      <c r="J10" s="39">
        <v>0.82</v>
      </c>
      <c r="K10" s="39">
        <v>0.8</v>
      </c>
      <c r="L10" s="39">
        <v>0.8</v>
      </c>
      <c r="M10" s="31"/>
      <c r="N10" s="39">
        <v>0.79</v>
      </c>
      <c r="O10" s="39">
        <v>0.79</v>
      </c>
      <c r="P10" s="39">
        <v>0.79</v>
      </c>
      <c r="Q10" s="39">
        <v>0.79</v>
      </c>
      <c r="R10" s="31"/>
      <c r="S10" s="39">
        <v>0.79</v>
      </c>
      <c r="T10" s="39">
        <v>0.79</v>
      </c>
      <c r="U10" s="39">
        <v>0.78</v>
      </c>
      <c r="V10" s="39">
        <v>0.77</v>
      </c>
      <c r="W10" s="31"/>
      <c r="X10" s="39">
        <v>0.77</v>
      </c>
      <c r="Y10" s="39">
        <v>0.76600576034066614</v>
      </c>
      <c r="Z10" s="92"/>
      <c r="AB10" s="92"/>
    </row>
    <row r="11" spans="1:28" ht="29.25" thickBot="1" x14ac:dyDescent="0.5">
      <c r="A11" s="1"/>
      <c r="B11" s="40" t="s">
        <v>30</v>
      </c>
      <c r="C11" s="38"/>
      <c r="D11" s="41">
        <v>0.17</v>
      </c>
      <c r="E11" s="41">
        <v>0.17</v>
      </c>
      <c r="F11" s="41">
        <v>0.17</v>
      </c>
      <c r="G11" s="41">
        <v>0.17</v>
      </c>
      <c r="H11" s="31"/>
      <c r="I11" s="41">
        <v>0.18</v>
      </c>
      <c r="J11" s="41">
        <v>0.18</v>
      </c>
      <c r="K11" s="41">
        <v>0.2</v>
      </c>
      <c r="L11" s="41">
        <v>0.2</v>
      </c>
      <c r="M11" s="31"/>
      <c r="N11" s="41">
        <v>0.21</v>
      </c>
      <c r="O11" s="41">
        <v>0.21</v>
      </c>
      <c r="P11" s="41">
        <v>0.21</v>
      </c>
      <c r="Q11" s="41">
        <v>0.21</v>
      </c>
      <c r="R11" s="31"/>
      <c r="S11" s="41">
        <v>0.21</v>
      </c>
      <c r="T11" s="41">
        <v>0.21</v>
      </c>
      <c r="U11" s="41">
        <v>0.22</v>
      </c>
      <c r="V11" s="41">
        <v>0.23</v>
      </c>
      <c r="W11" s="31"/>
      <c r="X11" s="41">
        <v>0.23</v>
      </c>
      <c r="Y11" s="41">
        <v>0.23399423965933386</v>
      </c>
      <c r="Z11" s="93"/>
      <c r="AB11" s="93"/>
    </row>
    <row r="12" spans="1:28" ht="29.25" thickBot="1" x14ac:dyDescent="0.5">
      <c r="A12" s="1"/>
      <c r="B12" s="38"/>
      <c r="C12" s="38"/>
      <c r="D12" s="42"/>
      <c r="E12" s="42"/>
      <c r="F12" s="42"/>
      <c r="G12" s="42"/>
      <c r="H12" s="9"/>
      <c r="I12" s="42"/>
      <c r="J12" s="42"/>
      <c r="K12" s="42"/>
      <c r="L12" s="42"/>
      <c r="M12" s="9"/>
      <c r="N12" s="42"/>
      <c r="O12" s="42"/>
      <c r="P12" s="42"/>
      <c r="Q12" s="42"/>
      <c r="R12" s="9"/>
      <c r="S12" s="42"/>
      <c r="T12" s="42"/>
      <c r="U12" s="42"/>
      <c r="V12" s="42"/>
      <c r="W12" s="9"/>
      <c r="X12" s="42"/>
      <c r="Y12" s="42"/>
      <c r="Z12" s="94"/>
      <c r="AB12" s="94"/>
    </row>
    <row r="13" spans="1:28" ht="28.5" x14ac:dyDescent="0.45">
      <c r="A13" s="1"/>
      <c r="B13" s="43" t="s">
        <v>31</v>
      </c>
      <c r="C13" s="22"/>
      <c r="D13" s="44"/>
      <c r="E13" s="44"/>
      <c r="F13" s="44"/>
      <c r="G13" s="44"/>
      <c r="H13" s="9"/>
      <c r="I13" s="44"/>
      <c r="J13" s="44"/>
      <c r="K13" s="44"/>
      <c r="L13" s="44"/>
      <c r="M13" s="9"/>
      <c r="N13" s="44"/>
      <c r="O13" s="44"/>
      <c r="P13" s="44"/>
      <c r="Q13" s="44"/>
      <c r="R13" s="9"/>
      <c r="S13" s="44"/>
      <c r="T13" s="44"/>
      <c r="U13" s="44"/>
      <c r="V13" s="44"/>
      <c r="W13" s="9"/>
      <c r="X13" s="44"/>
      <c r="Y13" s="44"/>
      <c r="Z13" s="94"/>
      <c r="AB13" s="94"/>
    </row>
    <row r="14" spans="1:28" ht="28.5" x14ac:dyDescent="0.45">
      <c r="A14" s="1"/>
      <c r="B14" s="45" t="s">
        <v>32</v>
      </c>
      <c r="C14" s="25"/>
      <c r="D14" s="46">
        <v>0.73</v>
      </c>
      <c r="E14" s="46">
        <v>0.74</v>
      </c>
      <c r="F14" s="46">
        <v>0.74</v>
      </c>
      <c r="G14" s="46">
        <v>0.73</v>
      </c>
      <c r="H14" s="31"/>
      <c r="I14" s="46">
        <v>0.73</v>
      </c>
      <c r="J14" s="46">
        <v>0.73</v>
      </c>
      <c r="K14" s="46">
        <v>0.74</v>
      </c>
      <c r="L14" s="46">
        <v>0.71</v>
      </c>
      <c r="M14" s="31"/>
      <c r="N14" s="46">
        <v>0.72</v>
      </c>
      <c r="O14" s="46">
        <v>0.72</v>
      </c>
      <c r="P14" s="46">
        <v>0.73</v>
      </c>
      <c r="Q14" s="46">
        <v>0.74</v>
      </c>
      <c r="R14" s="31"/>
      <c r="S14" s="46">
        <v>0.73</v>
      </c>
      <c r="T14" s="46">
        <v>0.74</v>
      </c>
      <c r="U14" s="46">
        <v>0.75</v>
      </c>
      <c r="V14" s="46">
        <v>0.74</v>
      </c>
      <c r="W14" s="31"/>
      <c r="X14" s="46">
        <v>0.74</v>
      </c>
      <c r="Y14" s="46">
        <v>0.74176767263968157</v>
      </c>
      <c r="Z14" s="91"/>
      <c r="AB14" s="91"/>
    </row>
    <row r="15" spans="1:28" ht="28.5" x14ac:dyDescent="0.45">
      <c r="A15" s="1"/>
      <c r="B15" s="47" t="s">
        <v>105</v>
      </c>
      <c r="C15" s="33"/>
      <c r="D15" s="48">
        <v>0.78</v>
      </c>
      <c r="E15" s="48">
        <v>0.78</v>
      </c>
      <c r="F15" s="48">
        <v>0.78</v>
      </c>
      <c r="G15" s="48">
        <v>0.77</v>
      </c>
      <c r="H15" s="31"/>
      <c r="I15" s="48">
        <v>0.76</v>
      </c>
      <c r="J15" s="48">
        <v>0.76</v>
      </c>
      <c r="K15" s="48">
        <v>0.77</v>
      </c>
      <c r="L15" s="48">
        <v>0.75</v>
      </c>
      <c r="M15" s="31"/>
      <c r="N15" s="48">
        <v>0.75</v>
      </c>
      <c r="O15" s="48">
        <v>0.75</v>
      </c>
      <c r="P15" s="48">
        <v>0.76</v>
      </c>
      <c r="Q15" s="48">
        <v>0.77</v>
      </c>
      <c r="R15" s="31"/>
      <c r="S15" s="48">
        <v>0.76</v>
      </c>
      <c r="T15" s="48">
        <v>0.76</v>
      </c>
      <c r="U15" s="48">
        <v>0.77</v>
      </c>
      <c r="V15" s="48">
        <v>0.76</v>
      </c>
      <c r="W15" s="31"/>
      <c r="X15" s="48">
        <v>0.76</v>
      </c>
      <c r="Y15" s="48">
        <v>0.75861586368566525</v>
      </c>
      <c r="Z15" s="91"/>
      <c r="AB15" s="91"/>
    </row>
    <row r="16" spans="1:28" ht="29.25" thickBot="1" x14ac:dyDescent="0.5">
      <c r="A16" s="1"/>
      <c r="B16" s="49" t="s">
        <v>33</v>
      </c>
      <c r="C16" s="33"/>
      <c r="D16" s="50">
        <v>0.1</v>
      </c>
      <c r="E16" s="50">
        <v>0.15</v>
      </c>
      <c r="F16" s="50">
        <v>0.17</v>
      </c>
      <c r="G16" s="50">
        <v>0.31</v>
      </c>
      <c r="H16" s="31"/>
      <c r="I16" s="50">
        <v>0.25</v>
      </c>
      <c r="J16" s="50">
        <v>0.24</v>
      </c>
      <c r="K16" s="50">
        <v>0.26</v>
      </c>
      <c r="L16" s="50">
        <v>0.23</v>
      </c>
      <c r="M16" s="31"/>
      <c r="N16" s="50">
        <v>0.14000000000000001</v>
      </c>
      <c r="O16" s="50">
        <v>0.08</v>
      </c>
      <c r="P16" s="50">
        <v>0.23</v>
      </c>
      <c r="Q16" s="50">
        <v>0.37</v>
      </c>
      <c r="R16" s="31"/>
      <c r="S16" s="50">
        <v>0.25</v>
      </c>
      <c r="T16" s="50">
        <v>0.28000000000000003</v>
      </c>
      <c r="U16" s="50">
        <v>0.33</v>
      </c>
      <c r="V16" s="50">
        <v>0.33</v>
      </c>
      <c r="W16" s="31"/>
      <c r="X16" s="50">
        <v>0.28000000000000003</v>
      </c>
      <c r="Y16" s="50">
        <v>0.31638061585058053</v>
      </c>
      <c r="Z16" s="91"/>
      <c r="AB16" s="91"/>
    </row>
    <row r="17" spans="1:28" ht="29.25" thickBot="1" x14ac:dyDescent="0.5">
      <c r="A17" s="1"/>
      <c r="B17" s="35"/>
      <c r="C17" s="35"/>
      <c r="D17" s="51"/>
      <c r="E17" s="51"/>
      <c r="F17" s="51"/>
      <c r="G17" s="51"/>
      <c r="H17" s="31"/>
      <c r="I17" s="51"/>
      <c r="J17" s="51"/>
      <c r="K17" s="51"/>
      <c r="L17" s="51"/>
      <c r="M17" s="31"/>
      <c r="N17" s="51"/>
      <c r="O17" s="51"/>
      <c r="P17" s="51"/>
      <c r="Q17" s="51"/>
      <c r="R17" s="31"/>
      <c r="S17" s="51"/>
      <c r="T17" s="51"/>
      <c r="U17" s="51"/>
      <c r="V17" s="51"/>
      <c r="W17" s="31"/>
      <c r="X17" s="51"/>
      <c r="Y17" s="51"/>
      <c r="Z17" s="94"/>
      <c r="AB17" s="94"/>
    </row>
    <row r="18" spans="1:28" ht="28.5" x14ac:dyDescent="0.45">
      <c r="A18" s="1"/>
      <c r="B18" s="52" t="s">
        <v>34</v>
      </c>
      <c r="C18" s="25"/>
      <c r="D18" s="26">
        <v>-3.9</v>
      </c>
      <c r="E18" s="26">
        <v>4.3</v>
      </c>
      <c r="F18" s="26">
        <v>2.4</v>
      </c>
      <c r="G18" s="26">
        <v>-0.7</v>
      </c>
      <c r="H18" s="27"/>
      <c r="I18" s="26">
        <v>1.9</v>
      </c>
      <c r="J18" s="26">
        <v>6.1</v>
      </c>
      <c r="K18" s="26">
        <v>5.7</v>
      </c>
      <c r="L18" s="26">
        <v>-6.1</v>
      </c>
      <c r="M18" s="27"/>
      <c r="N18" s="26">
        <v>-5.6</v>
      </c>
      <c r="O18" s="26">
        <v>3.5</v>
      </c>
      <c r="P18" s="26">
        <v>13</v>
      </c>
      <c r="Q18" s="26">
        <v>19.5</v>
      </c>
      <c r="R18" s="27"/>
      <c r="S18" s="26">
        <v>11</v>
      </c>
      <c r="T18" s="26">
        <v>13</v>
      </c>
      <c r="U18" s="26">
        <v>36.799999999999997</v>
      </c>
      <c r="V18" s="26">
        <v>41.5</v>
      </c>
      <c r="W18" s="27"/>
      <c r="X18" s="26">
        <v>40.299999999999997</v>
      </c>
      <c r="Y18" s="26">
        <v>39.299999999999997</v>
      </c>
      <c r="Z18" s="91"/>
      <c r="AB18" s="91"/>
    </row>
    <row r="19" spans="1:28" ht="28.5" x14ac:dyDescent="0.45">
      <c r="A19" s="1"/>
      <c r="B19" s="53" t="s">
        <v>35</v>
      </c>
      <c r="C19" s="33"/>
      <c r="D19" s="48">
        <v>-0.04</v>
      </c>
      <c r="E19" s="48">
        <v>0.04</v>
      </c>
      <c r="F19" s="48">
        <v>0.02</v>
      </c>
      <c r="G19" s="48">
        <v>-0.01</v>
      </c>
      <c r="H19" s="31"/>
      <c r="I19" s="48">
        <v>0.02</v>
      </c>
      <c r="J19" s="48">
        <v>0.05</v>
      </c>
      <c r="K19" s="48">
        <v>0.04</v>
      </c>
      <c r="L19" s="48">
        <v>-0.04</v>
      </c>
      <c r="M19" s="31"/>
      <c r="N19" s="48">
        <v>-0.04</v>
      </c>
      <c r="O19" s="48">
        <v>0.02</v>
      </c>
      <c r="P19" s="48">
        <v>7.0000000000000007E-2</v>
      </c>
      <c r="Q19" s="48">
        <v>0.11</v>
      </c>
      <c r="R19" s="31"/>
      <c r="S19" s="48">
        <v>0.06</v>
      </c>
      <c r="T19" s="48">
        <v>7.0000000000000007E-2</v>
      </c>
      <c r="U19" s="48">
        <v>0.18</v>
      </c>
      <c r="V19" s="48">
        <v>0.2</v>
      </c>
      <c r="W19" s="31"/>
      <c r="X19" s="48">
        <v>0.2</v>
      </c>
      <c r="Y19" s="48">
        <f>Y18/Y5</f>
        <v>0.18894230769230769</v>
      </c>
      <c r="Z19" s="95"/>
      <c r="AB19" s="95"/>
    </row>
    <row r="20" spans="1:28" ht="28.5" x14ac:dyDescent="0.45">
      <c r="A20" s="1"/>
      <c r="B20" s="54" t="s">
        <v>36</v>
      </c>
      <c r="C20" s="33"/>
      <c r="D20" s="34">
        <v>-0.8</v>
      </c>
      <c r="E20" s="34">
        <v>7.6</v>
      </c>
      <c r="F20" s="34">
        <v>5.8</v>
      </c>
      <c r="G20" s="34">
        <v>3</v>
      </c>
      <c r="H20" s="27"/>
      <c r="I20" s="34">
        <v>5.8</v>
      </c>
      <c r="J20" s="34">
        <v>10</v>
      </c>
      <c r="K20" s="34">
        <v>9.9</v>
      </c>
      <c r="L20" s="34">
        <v>-1.9</v>
      </c>
      <c r="M20" s="27"/>
      <c r="N20" s="34">
        <v>-1.2</v>
      </c>
      <c r="O20" s="34">
        <v>8</v>
      </c>
      <c r="P20" s="34">
        <v>17.899999999999999</v>
      </c>
      <c r="Q20" s="34">
        <v>24.7</v>
      </c>
      <c r="R20" s="27"/>
      <c r="S20" s="34">
        <v>16.8</v>
      </c>
      <c r="T20" s="34">
        <v>19.100000000000001</v>
      </c>
      <c r="U20" s="34">
        <v>42.9</v>
      </c>
      <c r="V20" s="34">
        <v>47.8</v>
      </c>
      <c r="W20" s="27"/>
      <c r="X20" s="34">
        <v>46.6</v>
      </c>
      <c r="Y20" s="34">
        <v>45.4</v>
      </c>
      <c r="Z20" s="91"/>
      <c r="AB20" s="91"/>
    </row>
    <row r="21" spans="1:28" ht="28.5" x14ac:dyDescent="0.45">
      <c r="A21" s="1"/>
      <c r="B21" s="53" t="s">
        <v>35</v>
      </c>
      <c r="C21" s="33"/>
      <c r="D21" s="55">
        <v>-0.01</v>
      </c>
      <c r="E21" s="55">
        <v>0.08</v>
      </c>
      <c r="F21" s="55">
        <v>0.06</v>
      </c>
      <c r="G21" s="55">
        <v>0.03</v>
      </c>
      <c r="H21" s="31"/>
      <c r="I21" s="55">
        <v>0.05</v>
      </c>
      <c r="J21" s="55">
        <v>0.08</v>
      </c>
      <c r="K21" s="55">
        <v>7.0000000000000007E-2</v>
      </c>
      <c r="L21" s="55">
        <v>-0.01</v>
      </c>
      <c r="M21" s="31"/>
      <c r="N21" s="55">
        <v>-0.01</v>
      </c>
      <c r="O21" s="55">
        <v>0.05</v>
      </c>
      <c r="P21" s="55">
        <v>0.1</v>
      </c>
      <c r="Q21" s="55">
        <v>0.13</v>
      </c>
      <c r="R21" s="31"/>
      <c r="S21" s="55">
        <v>0.09</v>
      </c>
      <c r="T21" s="55">
        <v>0.1</v>
      </c>
      <c r="U21" s="55">
        <v>0.22</v>
      </c>
      <c r="V21" s="55">
        <v>0.23</v>
      </c>
      <c r="W21" s="31"/>
      <c r="X21" s="55">
        <v>0.23</v>
      </c>
      <c r="Y21" s="55">
        <f>Y20/Y5</f>
        <v>0.21826923076923077</v>
      </c>
      <c r="Z21" s="95"/>
      <c r="AB21" s="95"/>
    </row>
    <row r="22" spans="1:28" ht="28.5" x14ac:dyDescent="0.45">
      <c r="A22" s="1"/>
      <c r="B22" s="54" t="s">
        <v>37</v>
      </c>
      <c r="C22" s="33"/>
      <c r="D22" s="56">
        <v>-0.09</v>
      </c>
      <c r="E22" s="56">
        <v>0.06</v>
      </c>
      <c r="F22" s="56">
        <v>0</v>
      </c>
      <c r="G22" s="56">
        <v>-7.0000000000000007E-2</v>
      </c>
      <c r="H22" s="57"/>
      <c r="I22" s="56">
        <v>-0.03</v>
      </c>
      <c r="J22" s="56">
        <v>7.0000000000000007E-2</v>
      </c>
      <c r="K22" s="56">
        <v>0.06</v>
      </c>
      <c r="L22" s="56">
        <v>-0.16</v>
      </c>
      <c r="M22" s="57"/>
      <c r="N22" s="56">
        <v>-0.16</v>
      </c>
      <c r="O22" s="56">
        <v>-0.01</v>
      </c>
      <c r="P22" s="56">
        <v>0.15</v>
      </c>
      <c r="Q22" s="56">
        <v>0.38</v>
      </c>
      <c r="R22" s="57"/>
      <c r="S22" s="56">
        <v>0.17</v>
      </c>
      <c r="T22" s="56">
        <v>0.19</v>
      </c>
      <c r="U22" s="56">
        <v>0.56000000000000005</v>
      </c>
      <c r="V22" s="56">
        <v>0.84</v>
      </c>
      <c r="W22" s="57"/>
      <c r="X22" s="56">
        <v>0.64</v>
      </c>
      <c r="Y22" s="56">
        <v>0.66637556671564935</v>
      </c>
      <c r="Z22" s="91"/>
      <c r="AB22" s="91"/>
    </row>
    <row r="23" spans="1:28" ht="29.25" thickBot="1" x14ac:dyDescent="0.5">
      <c r="A23" s="1"/>
      <c r="B23" s="58" t="s">
        <v>38</v>
      </c>
      <c r="C23" s="25"/>
      <c r="D23" s="56">
        <v>-0.09</v>
      </c>
      <c r="E23" s="56">
        <v>0.05</v>
      </c>
      <c r="F23" s="56">
        <v>0</v>
      </c>
      <c r="G23" s="56">
        <v>-7.0000000000000007E-2</v>
      </c>
      <c r="H23" s="57"/>
      <c r="I23" s="56">
        <v>-0.03</v>
      </c>
      <c r="J23" s="56">
        <v>7.0000000000000007E-2</v>
      </c>
      <c r="K23" s="56">
        <v>0.06</v>
      </c>
      <c r="L23" s="56">
        <v>-0.16</v>
      </c>
      <c r="M23" s="57"/>
      <c r="N23" s="56">
        <v>-0.16</v>
      </c>
      <c r="O23" s="56">
        <v>-0.01</v>
      </c>
      <c r="P23" s="56">
        <v>0.14000000000000001</v>
      </c>
      <c r="Q23" s="56">
        <v>0.35</v>
      </c>
      <c r="R23" s="57"/>
      <c r="S23" s="56">
        <v>0.16</v>
      </c>
      <c r="T23" s="56">
        <v>0.18</v>
      </c>
      <c r="U23" s="56">
        <v>0.5</v>
      </c>
      <c r="V23" s="56">
        <v>0.72</v>
      </c>
      <c r="W23" s="57"/>
      <c r="X23" s="56">
        <v>0.55000000000000004</v>
      </c>
      <c r="Y23" s="56">
        <v>0.58204431601409079</v>
      </c>
      <c r="Z23" s="91"/>
      <c r="AB23" s="91"/>
    </row>
    <row r="24" spans="1:28" ht="29.25" thickBot="1" x14ac:dyDescent="0.5">
      <c r="A24" s="1"/>
      <c r="B24" s="35"/>
      <c r="C24" s="35"/>
      <c r="D24" s="51"/>
      <c r="E24" s="51"/>
      <c r="F24" s="51"/>
      <c r="G24" s="51"/>
      <c r="H24" s="31"/>
      <c r="I24" s="51"/>
      <c r="J24" s="51"/>
      <c r="K24" s="51"/>
      <c r="L24" s="51"/>
      <c r="M24" s="31"/>
      <c r="N24" s="51"/>
      <c r="O24" s="51"/>
      <c r="P24" s="51"/>
      <c r="Q24" s="51"/>
      <c r="R24" s="31"/>
      <c r="S24" s="51"/>
      <c r="T24" s="51"/>
      <c r="U24" s="51"/>
      <c r="V24" s="51"/>
      <c r="W24" s="31"/>
      <c r="X24" s="51"/>
      <c r="Y24" s="51"/>
      <c r="Z24" s="94"/>
      <c r="AB24" s="94"/>
    </row>
    <row r="25" spans="1:28" ht="28.5" x14ac:dyDescent="0.45">
      <c r="A25" s="1"/>
      <c r="B25" s="43" t="s">
        <v>17</v>
      </c>
      <c r="C25" s="22"/>
      <c r="D25" s="44"/>
      <c r="E25" s="44"/>
      <c r="F25" s="44"/>
      <c r="G25" s="44"/>
      <c r="H25" s="9"/>
      <c r="I25" s="44"/>
      <c r="J25" s="44"/>
      <c r="K25" s="44"/>
      <c r="L25" s="44"/>
      <c r="M25" s="9"/>
      <c r="N25" s="44"/>
      <c r="O25" s="44"/>
      <c r="P25" s="44"/>
      <c r="Q25" s="44"/>
      <c r="R25" s="9"/>
      <c r="S25" s="44"/>
      <c r="T25" s="44"/>
      <c r="U25" s="44"/>
      <c r="V25" s="44"/>
      <c r="W25" s="9"/>
      <c r="X25" s="44"/>
      <c r="Y25" s="44"/>
      <c r="Z25" s="94"/>
      <c r="AB25" s="94"/>
    </row>
    <row r="26" spans="1:28" ht="28.5" x14ac:dyDescent="0.45">
      <c r="A26" s="1"/>
      <c r="B26" s="24" t="s">
        <v>39</v>
      </c>
      <c r="C26" s="33"/>
      <c r="D26" s="59">
        <v>8075</v>
      </c>
      <c r="E26" s="59">
        <v>8223</v>
      </c>
      <c r="F26" s="59">
        <v>8442</v>
      </c>
      <c r="G26" s="59">
        <v>8718</v>
      </c>
      <c r="H26" s="9"/>
      <c r="I26" s="59">
        <v>8945</v>
      </c>
      <c r="J26" s="59">
        <v>9315</v>
      </c>
      <c r="K26" s="59">
        <v>9909</v>
      </c>
      <c r="L26" s="59">
        <v>10283</v>
      </c>
      <c r="M26" s="9"/>
      <c r="N26" s="59">
        <v>10407</v>
      </c>
      <c r="O26" s="59">
        <v>10624</v>
      </c>
      <c r="P26" s="59">
        <v>10791</v>
      </c>
      <c r="Q26" s="59">
        <v>10929</v>
      </c>
      <c r="R26" s="9"/>
      <c r="S26" s="59">
        <v>11034</v>
      </c>
      <c r="T26" s="59">
        <v>11287</v>
      </c>
      <c r="U26" s="59">
        <v>11412</v>
      </c>
      <c r="V26" s="59">
        <v>11526</v>
      </c>
      <c r="W26" s="9"/>
      <c r="X26" s="59">
        <v>11462</v>
      </c>
      <c r="Y26" s="59">
        <v>11484</v>
      </c>
      <c r="Z26" s="91"/>
      <c r="AB26" s="91"/>
    </row>
    <row r="27" spans="1:28" ht="28.5" x14ac:dyDescent="0.45">
      <c r="A27" s="1"/>
      <c r="B27" s="28" t="s">
        <v>40</v>
      </c>
      <c r="C27" s="29"/>
      <c r="D27" s="48">
        <v>0.14000000000000001</v>
      </c>
      <c r="E27" s="48">
        <v>0.1</v>
      </c>
      <c r="F27" s="48">
        <v>0.09</v>
      </c>
      <c r="G27" s="48">
        <v>0.09</v>
      </c>
      <c r="H27" s="31"/>
      <c r="I27" s="48">
        <v>0.11</v>
      </c>
      <c r="J27" s="48">
        <v>0.13</v>
      </c>
      <c r="K27" s="48">
        <v>0.17</v>
      </c>
      <c r="L27" s="48">
        <v>0.18</v>
      </c>
      <c r="M27" s="31"/>
      <c r="N27" s="48">
        <v>0.16</v>
      </c>
      <c r="O27" s="48">
        <v>0.14000000000000001</v>
      </c>
      <c r="P27" s="48">
        <v>0.09</v>
      </c>
      <c r="Q27" s="48">
        <v>0.06</v>
      </c>
      <c r="R27" s="31"/>
      <c r="S27" s="48">
        <v>0.06</v>
      </c>
      <c r="T27" s="48">
        <v>0.06</v>
      </c>
      <c r="U27" s="48">
        <v>0.06</v>
      </c>
      <c r="V27" s="48">
        <v>0.05</v>
      </c>
      <c r="W27" s="31"/>
      <c r="X27" s="48">
        <f>X26/S26-1</f>
        <v>3.8789197027369937E-2</v>
      </c>
      <c r="Y27" s="48">
        <v>1.7453707805439977E-2</v>
      </c>
      <c r="Z27" s="91"/>
      <c r="AB27" s="91"/>
    </row>
    <row r="28" spans="1:28" ht="28.5" x14ac:dyDescent="0.45">
      <c r="A28" s="1"/>
      <c r="B28" s="60" t="s">
        <v>41</v>
      </c>
      <c r="C28" s="25"/>
      <c r="D28" s="34">
        <v>251.1</v>
      </c>
      <c r="E28" s="34">
        <v>260.60000000000002</v>
      </c>
      <c r="F28" s="34">
        <v>262.2</v>
      </c>
      <c r="G28" s="34">
        <v>310</v>
      </c>
      <c r="H28" s="27"/>
      <c r="I28" s="34">
        <v>311.10000000000002</v>
      </c>
      <c r="J28" s="34">
        <v>332.3</v>
      </c>
      <c r="K28" s="34">
        <v>343.9</v>
      </c>
      <c r="L28" s="34">
        <v>405.1</v>
      </c>
      <c r="M28" s="27"/>
      <c r="N28" s="34">
        <v>409</v>
      </c>
      <c r="O28" s="34">
        <v>428.3</v>
      </c>
      <c r="P28" s="34">
        <v>423.4</v>
      </c>
      <c r="Q28" s="34">
        <v>457.6</v>
      </c>
      <c r="R28" s="27"/>
      <c r="S28" s="34">
        <v>445.6</v>
      </c>
      <c r="T28" s="34">
        <v>459.4</v>
      </c>
      <c r="U28" s="34">
        <v>451.2</v>
      </c>
      <c r="V28" s="34">
        <v>488.1</v>
      </c>
      <c r="W28" s="27"/>
      <c r="X28" s="34">
        <v>466.9</v>
      </c>
      <c r="Y28" s="34">
        <v>464.7</v>
      </c>
      <c r="Z28" s="96"/>
      <c r="AB28" s="96"/>
    </row>
    <row r="29" spans="1:28" ht="28.5" x14ac:dyDescent="0.45">
      <c r="A29" s="1"/>
      <c r="B29" s="28" t="s">
        <v>42</v>
      </c>
      <c r="C29" s="29"/>
      <c r="D29" s="48">
        <v>0.06</v>
      </c>
      <c r="E29" s="48">
        <v>7.0000000000000007E-2</v>
      </c>
      <c r="F29" s="48">
        <v>0.11</v>
      </c>
      <c r="G29" s="48">
        <v>0.16</v>
      </c>
      <c r="H29" s="31"/>
      <c r="I29" s="48">
        <v>0.24</v>
      </c>
      <c r="J29" s="48">
        <v>0.28000000000000003</v>
      </c>
      <c r="K29" s="48">
        <v>0.31</v>
      </c>
      <c r="L29" s="48">
        <v>0.31</v>
      </c>
      <c r="M29" s="31"/>
      <c r="N29" s="48">
        <v>0.31</v>
      </c>
      <c r="O29" s="48">
        <v>0.28999999999999998</v>
      </c>
      <c r="P29" s="48">
        <v>0.23</v>
      </c>
      <c r="Q29" s="48">
        <v>0.13</v>
      </c>
      <c r="R29" s="31"/>
      <c r="S29" s="48">
        <v>-0.03</v>
      </c>
      <c r="T29" s="48">
        <v>7.0000000000000007E-2</v>
      </c>
      <c r="U29" s="48">
        <v>7.0000000000000007E-2</v>
      </c>
      <c r="V29" s="48">
        <v>7.0000000000000007E-2</v>
      </c>
      <c r="W29" s="31"/>
      <c r="X29" s="48">
        <v>0.05</v>
      </c>
      <c r="Y29" s="48">
        <f>(Y28-T28)/T28</f>
        <v>1.1536787113626495E-2</v>
      </c>
      <c r="Z29" s="96"/>
      <c r="AB29" s="96"/>
    </row>
    <row r="30" spans="1:28" ht="28.5" x14ac:dyDescent="0.45">
      <c r="A30" s="1"/>
      <c r="B30" s="60" t="s">
        <v>43</v>
      </c>
      <c r="C30" s="25"/>
      <c r="D30" s="61">
        <v>-7.2</v>
      </c>
      <c r="E30" s="61">
        <v>0.4</v>
      </c>
      <c r="F30" s="61">
        <v>11.1</v>
      </c>
      <c r="G30" s="61">
        <v>0.6</v>
      </c>
      <c r="H30" s="27"/>
      <c r="I30" s="61">
        <v>20.6</v>
      </c>
      <c r="J30" s="61">
        <v>9.1999999999999993</v>
      </c>
      <c r="K30" s="61">
        <v>19.399999999999999</v>
      </c>
      <c r="L30" s="61">
        <v>4.7</v>
      </c>
      <c r="M30" s="27"/>
      <c r="N30" s="61">
        <v>10.4</v>
      </c>
      <c r="O30" s="61">
        <v>7.4</v>
      </c>
      <c r="P30" s="61">
        <v>20.100000000000001</v>
      </c>
      <c r="Q30" s="61">
        <v>40.200000000000003</v>
      </c>
      <c r="R30" s="27"/>
      <c r="S30" s="61">
        <v>5.8</v>
      </c>
      <c r="T30" s="61">
        <v>31.3</v>
      </c>
      <c r="U30" s="61">
        <v>3.7</v>
      </c>
      <c r="V30" s="61">
        <v>63.5</v>
      </c>
      <c r="W30" s="27"/>
      <c r="X30" s="61">
        <v>31.1</v>
      </c>
      <c r="Y30" s="61">
        <v>32.9</v>
      </c>
      <c r="Z30" s="91"/>
      <c r="AB30" s="91"/>
    </row>
    <row r="31" spans="1:28" ht="28.5" x14ac:dyDescent="0.45">
      <c r="A31" s="1"/>
      <c r="B31" s="60" t="s">
        <v>44</v>
      </c>
      <c r="C31" s="62"/>
      <c r="D31" s="63">
        <v>-11.4</v>
      </c>
      <c r="E31" s="63">
        <v>-2.2000000000000002</v>
      </c>
      <c r="F31" s="63">
        <v>6.4</v>
      </c>
      <c r="G31" s="63">
        <v>-7.8</v>
      </c>
      <c r="H31" s="27"/>
      <c r="I31" s="63">
        <v>17.899999999999999</v>
      </c>
      <c r="J31" s="63">
        <v>5</v>
      </c>
      <c r="K31" s="63">
        <v>14.3</v>
      </c>
      <c r="L31" s="63">
        <v>-2.2000000000000002</v>
      </c>
      <c r="M31" s="27"/>
      <c r="N31" s="63">
        <v>3.8</v>
      </c>
      <c r="O31" s="63">
        <v>-1.3</v>
      </c>
      <c r="P31" s="63">
        <v>9.6999999999999993</v>
      </c>
      <c r="Q31" s="63">
        <v>28.4</v>
      </c>
      <c r="R31" s="27"/>
      <c r="S31" s="63">
        <v>-1.2</v>
      </c>
      <c r="T31" s="63">
        <v>25.6</v>
      </c>
      <c r="U31" s="63">
        <v>-0.6</v>
      </c>
      <c r="V31" s="63">
        <v>60.3</v>
      </c>
      <c r="W31" s="27"/>
      <c r="X31" s="63">
        <v>27.5</v>
      </c>
      <c r="Y31" s="63">
        <v>29.2</v>
      </c>
      <c r="Z31" s="91"/>
      <c r="AB31" s="91"/>
    </row>
    <row r="32" spans="1:28"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23.25" x14ac:dyDescent="0.35">
      <c r="A33" s="1"/>
      <c r="B33" s="64"/>
      <c r="C33" s="1"/>
      <c r="D33" s="65"/>
      <c r="E33" s="65"/>
      <c r="F33" s="65"/>
      <c r="G33" s="65"/>
      <c r="H33" s="1"/>
      <c r="I33" s="65"/>
      <c r="J33" s="65"/>
      <c r="K33" s="65"/>
      <c r="L33" s="65"/>
      <c r="M33" s="1"/>
      <c r="N33" s="65"/>
      <c r="O33" s="65"/>
      <c r="P33" s="65"/>
      <c r="Q33" s="65"/>
      <c r="R33" s="1"/>
      <c r="S33" s="65"/>
      <c r="T33" s="65"/>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C458" s="1"/>
      <c r="H458" s="1"/>
      <c r="M458" s="1"/>
      <c r="R458" s="1"/>
      <c r="U458" s="1"/>
      <c r="V458" s="1"/>
      <c r="W458" s="1"/>
      <c r="X458" s="1"/>
      <c r="Y458" s="1"/>
      <c r="Z458" s="1"/>
    </row>
    <row r="459" spans="1:26" x14ac:dyDescent="0.25">
      <c r="A459" s="1"/>
      <c r="C459" s="1"/>
      <c r="H459" s="1"/>
      <c r="M459" s="1"/>
      <c r="R459" s="1"/>
      <c r="U459" s="1"/>
      <c r="V459" s="1"/>
      <c r="W459" s="1"/>
      <c r="X459" s="1"/>
      <c r="Y459" s="1"/>
      <c r="Z459" s="1"/>
    </row>
    <row r="460" spans="1:26" x14ac:dyDescent="0.25">
      <c r="A460" s="1"/>
      <c r="C460" s="1"/>
      <c r="H460" s="1"/>
      <c r="M460" s="1"/>
      <c r="R460" s="1"/>
      <c r="U460" s="1"/>
      <c r="V460" s="1"/>
      <c r="W460" s="1"/>
      <c r="X460" s="1"/>
      <c r="Y460" s="1"/>
      <c r="Z460" s="1"/>
    </row>
    <row r="461" spans="1:26" x14ac:dyDescent="0.25">
      <c r="A461" s="1"/>
      <c r="C461" s="1"/>
      <c r="H461" s="1"/>
      <c r="M461" s="1"/>
      <c r="R461" s="1"/>
      <c r="U461" s="1"/>
      <c r="V461" s="1"/>
      <c r="W461" s="1"/>
      <c r="X461" s="1"/>
      <c r="Y461" s="1"/>
      <c r="Z461" s="1"/>
    </row>
    <row r="462" spans="1:26" x14ac:dyDescent="0.25">
      <c r="A462" s="1"/>
      <c r="C462" s="1"/>
      <c r="H462" s="1"/>
      <c r="M462" s="1"/>
      <c r="R462" s="1"/>
      <c r="U462" s="1"/>
      <c r="V462" s="1"/>
      <c r="W462" s="1"/>
      <c r="X462" s="1"/>
      <c r="Y462" s="1"/>
      <c r="Z462" s="1"/>
    </row>
    <row r="463" spans="1:26" x14ac:dyDescent="0.25">
      <c r="A463" s="1"/>
      <c r="C463" s="1"/>
      <c r="H463" s="1"/>
      <c r="M463" s="1"/>
      <c r="R463" s="1"/>
      <c r="U463" s="1"/>
      <c r="V463" s="1"/>
      <c r="W463" s="1"/>
      <c r="X463" s="1"/>
      <c r="Y463" s="1"/>
      <c r="Z463" s="1"/>
    </row>
    <row r="464" spans="1:26" x14ac:dyDescent="0.25">
      <c r="A464" s="1"/>
      <c r="C464" s="1"/>
      <c r="H464" s="1"/>
      <c r="M464" s="1"/>
      <c r="R464" s="1"/>
      <c r="U464" s="1"/>
      <c r="V464" s="1"/>
      <c r="W464" s="1"/>
      <c r="X464" s="1"/>
      <c r="Y464" s="1"/>
      <c r="Z464" s="1"/>
    </row>
    <row r="465" spans="1:26" x14ac:dyDescent="0.25">
      <c r="A465" s="1"/>
      <c r="C465" s="1"/>
      <c r="H465" s="1"/>
      <c r="M465" s="1"/>
      <c r="R465" s="1"/>
      <c r="U465" s="1"/>
      <c r="V465" s="1"/>
      <c r="W465" s="1"/>
      <c r="X465" s="1"/>
      <c r="Y465" s="1"/>
      <c r="Z465" s="1"/>
    </row>
    <row r="466" spans="1:26" x14ac:dyDescent="0.25">
      <c r="A466" s="1"/>
      <c r="C466" s="1"/>
      <c r="H466" s="1"/>
      <c r="M466" s="1"/>
      <c r="R466" s="1"/>
      <c r="U466" s="1"/>
      <c r="V466" s="1"/>
      <c r="W466" s="1"/>
      <c r="X466" s="1"/>
      <c r="Y466" s="1"/>
      <c r="Z466" s="1"/>
    </row>
    <row r="467" spans="1:26" x14ac:dyDescent="0.25">
      <c r="A467" s="1"/>
      <c r="C467" s="1"/>
      <c r="H467" s="1"/>
      <c r="M467" s="1"/>
      <c r="R467" s="1"/>
      <c r="U467" s="1"/>
      <c r="V467" s="1"/>
      <c r="W467" s="1"/>
      <c r="X467" s="1"/>
      <c r="Y467" s="1"/>
      <c r="Z467" s="1"/>
    </row>
    <row r="468" spans="1:26" x14ac:dyDescent="0.25">
      <c r="A468" s="1"/>
      <c r="C468" s="1"/>
      <c r="H468" s="1"/>
      <c r="M468" s="1"/>
      <c r="R468" s="1"/>
      <c r="U468" s="1"/>
      <c r="V468" s="1"/>
      <c r="W468" s="1"/>
      <c r="X468" s="1"/>
      <c r="Y468" s="1"/>
      <c r="Z468" s="1"/>
    </row>
    <row r="469" spans="1:26" x14ac:dyDescent="0.25">
      <c r="A469" s="1"/>
      <c r="C469" s="1"/>
      <c r="H469" s="1"/>
      <c r="M469" s="1"/>
      <c r="R469" s="1"/>
      <c r="U469" s="1"/>
      <c r="V469" s="1"/>
      <c r="W469" s="1"/>
      <c r="X469" s="1"/>
      <c r="Y469" s="1"/>
      <c r="Z469" s="1"/>
    </row>
    <row r="470" spans="1:26" x14ac:dyDescent="0.25">
      <c r="A470" s="1"/>
      <c r="C470" s="1"/>
      <c r="H470" s="1"/>
      <c r="M470" s="1"/>
      <c r="R470" s="1"/>
      <c r="U470" s="1"/>
      <c r="V470" s="1"/>
      <c r="W470" s="1"/>
      <c r="X470" s="1"/>
      <c r="Y470" s="1"/>
      <c r="Z470" s="1"/>
    </row>
    <row r="471" spans="1:26" x14ac:dyDescent="0.25">
      <c r="A471" s="1"/>
      <c r="C471" s="1"/>
      <c r="H471" s="1"/>
      <c r="M471" s="1"/>
      <c r="R471" s="1"/>
      <c r="U471" s="1"/>
      <c r="V471" s="1"/>
      <c r="W471" s="1"/>
      <c r="X471" s="1"/>
      <c r="Y471" s="1"/>
      <c r="Z471" s="1"/>
    </row>
    <row r="472" spans="1:26" x14ac:dyDescent="0.25">
      <c r="A472" s="1"/>
      <c r="C472" s="1"/>
      <c r="H472" s="1"/>
      <c r="M472" s="1"/>
      <c r="R472" s="1"/>
      <c r="U472" s="1"/>
      <c r="V472" s="1"/>
      <c r="W472" s="1"/>
      <c r="X472" s="1"/>
      <c r="Y472" s="1"/>
      <c r="Z472" s="1"/>
    </row>
    <row r="473" spans="1:26" x14ac:dyDescent="0.25">
      <c r="A473" s="1"/>
      <c r="C473" s="1"/>
      <c r="H473" s="1"/>
      <c r="M473" s="1"/>
      <c r="R473" s="1"/>
      <c r="U473" s="1"/>
      <c r="V473" s="1"/>
      <c r="W473" s="1"/>
      <c r="X473" s="1"/>
      <c r="Y473" s="1"/>
      <c r="Z473" s="1"/>
    </row>
    <row r="474" spans="1:26" x14ac:dyDescent="0.25">
      <c r="A474" s="1"/>
      <c r="C474" s="1"/>
      <c r="H474" s="1"/>
      <c r="M474" s="1"/>
      <c r="R474" s="1"/>
      <c r="U474" s="1"/>
      <c r="V474" s="1"/>
      <c r="W474" s="1"/>
      <c r="X474" s="1"/>
      <c r="Y474" s="1"/>
      <c r="Z474" s="1"/>
    </row>
    <row r="475" spans="1:26" x14ac:dyDescent="0.25">
      <c r="A475" s="1"/>
      <c r="C475" s="1"/>
      <c r="H475" s="1"/>
      <c r="M475" s="1"/>
      <c r="R475" s="1"/>
      <c r="U475" s="1"/>
      <c r="V475" s="1"/>
      <c r="W475" s="1"/>
      <c r="X475" s="1"/>
      <c r="Y475" s="1"/>
      <c r="Z475" s="1"/>
    </row>
    <row r="476" spans="1:26" x14ac:dyDescent="0.25">
      <c r="A476" s="1"/>
      <c r="C476" s="1"/>
      <c r="H476" s="1"/>
      <c r="M476" s="1"/>
      <c r="R476" s="1"/>
      <c r="U476" s="1"/>
      <c r="V476" s="1"/>
      <c r="W476" s="1"/>
      <c r="X476" s="1"/>
      <c r="Y476" s="1"/>
      <c r="Z476" s="1"/>
    </row>
    <row r="477" spans="1:26" x14ac:dyDescent="0.25">
      <c r="A477" s="1"/>
      <c r="C477" s="1"/>
      <c r="H477" s="1"/>
      <c r="M477" s="1"/>
      <c r="R477" s="1"/>
      <c r="U477" s="1"/>
      <c r="V477" s="1"/>
      <c r="W477" s="1"/>
      <c r="X477" s="1"/>
      <c r="Y477" s="1"/>
      <c r="Z477" s="1"/>
    </row>
    <row r="478" spans="1:26" x14ac:dyDescent="0.25">
      <c r="A478" s="1"/>
      <c r="C478" s="1"/>
      <c r="H478" s="1"/>
      <c r="M478" s="1"/>
      <c r="R478" s="1"/>
      <c r="U478" s="1"/>
      <c r="V478" s="1"/>
      <c r="W478" s="1"/>
      <c r="X478" s="1"/>
      <c r="Y478" s="1"/>
      <c r="Z478" s="1"/>
    </row>
    <row r="479" spans="1:26" x14ac:dyDescent="0.25">
      <c r="A479" s="1"/>
      <c r="C479" s="1"/>
      <c r="H479" s="1"/>
      <c r="M479" s="1"/>
      <c r="R479" s="1"/>
      <c r="U479" s="1"/>
      <c r="V479" s="1"/>
      <c r="W479" s="1"/>
      <c r="X479" s="1"/>
      <c r="Y479" s="1"/>
      <c r="Z479" s="1"/>
    </row>
    <row r="480" spans="1:26" x14ac:dyDescent="0.25">
      <c r="A480" s="1"/>
      <c r="C480" s="1"/>
      <c r="H480" s="1"/>
      <c r="M480" s="1"/>
      <c r="R480" s="1"/>
      <c r="U480" s="1"/>
      <c r="V480" s="1"/>
      <c r="W480" s="1"/>
      <c r="X480" s="1"/>
      <c r="Y480" s="1"/>
      <c r="Z480" s="1"/>
    </row>
    <row r="481" spans="1:26" x14ac:dyDescent="0.25">
      <c r="A481" s="1"/>
      <c r="C481" s="1"/>
      <c r="H481" s="1"/>
      <c r="M481" s="1"/>
      <c r="R481" s="1"/>
      <c r="U481" s="1"/>
      <c r="V481" s="1"/>
      <c r="W481" s="1"/>
      <c r="X481" s="1"/>
      <c r="Y481" s="1"/>
      <c r="Z481" s="1"/>
    </row>
    <row r="482" spans="1:26" x14ac:dyDescent="0.25">
      <c r="A482" s="1"/>
      <c r="C482" s="1"/>
      <c r="H482" s="1"/>
      <c r="M482" s="1"/>
      <c r="R482" s="1"/>
      <c r="U482" s="1"/>
      <c r="V482" s="1"/>
      <c r="W482" s="1"/>
      <c r="X482" s="1"/>
      <c r="Y482" s="1"/>
      <c r="Z482" s="1"/>
    </row>
    <row r="483" spans="1:26" x14ac:dyDescent="0.25">
      <c r="A483" s="1"/>
      <c r="C483" s="1"/>
      <c r="H483" s="1"/>
      <c r="M483" s="1"/>
      <c r="R483" s="1"/>
      <c r="U483" s="1"/>
      <c r="V483" s="1"/>
      <c r="W483" s="1"/>
      <c r="X483" s="1"/>
      <c r="Y483" s="1"/>
      <c r="Z483" s="1"/>
    </row>
    <row r="484" spans="1:26" x14ac:dyDescent="0.25">
      <c r="A484" s="1"/>
      <c r="C484" s="1"/>
      <c r="H484" s="1"/>
      <c r="M484" s="1"/>
      <c r="R484" s="1"/>
      <c r="U484" s="1"/>
      <c r="V484" s="1"/>
      <c r="W484" s="1"/>
      <c r="X484" s="1"/>
      <c r="Y484" s="1"/>
      <c r="Z484" s="1"/>
    </row>
    <row r="485" spans="1:26" x14ac:dyDescent="0.25">
      <c r="A485" s="1"/>
      <c r="C485" s="1"/>
      <c r="H485" s="1"/>
      <c r="M485" s="1"/>
      <c r="R485" s="1"/>
      <c r="U485" s="1"/>
      <c r="V485" s="1"/>
      <c r="W485" s="1"/>
      <c r="X485" s="1"/>
      <c r="Y485" s="1"/>
      <c r="Z485" s="1"/>
    </row>
    <row r="486" spans="1:26" x14ac:dyDescent="0.25">
      <c r="A486" s="1"/>
      <c r="C486" s="1"/>
      <c r="H486" s="1"/>
      <c r="M486" s="1"/>
      <c r="R486" s="1"/>
      <c r="U486" s="1"/>
      <c r="V486" s="1"/>
      <c r="W486" s="1"/>
      <c r="X486" s="1"/>
      <c r="Y486" s="1"/>
      <c r="Z486" s="1"/>
    </row>
    <row r="487" spans="1:26" x14ac:dyDescent="0.25">
      <c r="A487" s="1"/>
      <c r="C487" s="1"/>
      <c r="H487" s="1"/>
      <c r="M487" s="1"/>
      <c r="R487" s="1"/>
      <c r="U487" s="1"/>
      <c r="V487" s="1"/>
      <c r="W487" s="1"/>
      <c r="X487" s="1"/>
      <c r="Y487" s="1"/>
      <c r="Z487" s="1"/>
    </row>
    <row r="488" spans="1:26" x14ac:dyDescent="0.25">
      <c r="A488" s="1"/>
      <c r="C488" s="1"/>
      <c r="H488" s="1"/>
      <c r="M488" s="1"/>
      <c r="R488" s="1"/>
      <c r="U488" s="1"/>
      <c r="V488" s="1"/>
      <c r="W488" s="1"/>
      <c r="X488" s="1"/>
      <c r="Y488" s="1"/>
      <c r="Z488" s="1"/>
    </row>
    <row r="489" spans="1:26" x14ac:dyDescent="0.25">
      <c r="A489" s="1"/>
      <c r="C489" s="1"/>
      <c r="H489" s="1"/>
      <c r="M489" s="1"/>
      <c r="R489" s="1"/>
      <c r="U489" s="1"/>
      <c r="V489" s="1"/>
      <c r="W489" s="1"/>
      <c r="X489" s="1"/>
      <c r="Y489" s="1"/>
      <c r="Z489" s="1"/>
    </row>
    <row r="490" spans="1:26" x14ac:dyDescent="0.25">
      <c r="A490" s="1"/>
      <c r="C490" s="1"/>
      <c r="H490" s="1"/>
      <c r="M490" s="1"/>
      <c r="R490" s="1"/>
      <c r="U490" s="1"/>
      <c r="V490" s="1"/>
      <c r="W490" s="1"/>
      <c r="X490" s="1"/>
      <c r="Y490" s="1"/>
      <c r="Z490" s="1"/>
    </row>
    <row r="491" spans="1:26" x14ac:dyDescent="0.25">
      <c r="A491" s="1"/>
      <c r="C491" s="1"/>
      <c r="H491" s="1"/>
      <c r="M491" s="1"/>
      <c r="R491" s="1"/>
      <c r="U491" s="1"/>
      <c r="V491" s="1"/>
      <c r="W491" s="1"/>
      <c r="X491" s="1"/>
      <c r="Y491" s="1"/>
      <c r="Z491" s="1"/>
    </row>
    <row r="492" spans="1:26" x14ac:dyDescent="0.25">
      <c r="A492" s="1"/>
      <c r="C492" s="1"/>
      <c r="H492" s="1"/>
      <c r="M492" s="1"/>
      <c r="R492" s="1"/>
      <c r="U492" s="1"/>
      <c r="V492" s="1"/>
      <c r="W492" s="1"/>
      <c r="X492" s="1"/>
      <c r="Y492" s="1"/>
      <c r="Z492" s="1"/>
    </row>
    <row r="493" spans="1:26" x14ac:dyDescent="0.25">
      <c r="A493" s="1"/>
      <c r="C493" s="1"/>
      <c r="H493" s="1"/>
      <c r="M493" s="1"/>
      <c r="R493" s="1"/>
      <c r="U493" s="1"/>
      <c r="V493" s="1"/>
      <c r="W493" s="1"/>
      <c r="X493" s="1"/>
      <c r="Y493" s="1"/>
      <c r="Z493" s="1"/>
    </row>
    <row r="494" spans="1:26" x14ac:dyDescent="0.25">
      <c r="A494" s="1"/>
      <c r="C494" s="1"/>
      <c r="H494" s="1"/>
      <c r="M494" s="1"/>
      <c r="R494" s="1"/>
      <c r="U494" s="1"/>
      <c r="V494" s="1"/>
      <c r="W494" s="1"/>
      <c r="X494" s="1"/>
      <c r="Y494" s="1"/>
      <c r="Z494" s="1"/>
    </row>
    <row r="495" spans="1:26" x14ac:dyDescent="0.25">
      <c r="A495" s="1"/>
      <c r="C495" s="1"/>
      <c r="H495" s="1"/>
      <c r="M495" s="1"/>
      <c r="R495" s="1"/>
      <c r="U495" s="1"/>
      <c r="V495" s="1"/>
      <c r="W495" s="1"/>
      <c r="X495" s="1"/>
      <c r="Y495" s="1"/>
      <c r="Z495" s="1"/>
    </row>
    <row r="496" spans="1:26" x14ac:dyDescent="0.25">
      <c r="A496" s="1"/>
      <c r="C496" s="1"/>
      <c r="H496" s="1"/>
      <c r="M496" s="1"/>
      <c r="R496" s="1"/>
      <c r="U496" s="1"/>
      <c r="V496" s="1"/>
      <c r="W496" s="1"/>
      <c r="X496" s="1"/>
      <c r="Y496" s="1"/>
      <c r="Z496" s="1"/>
    </row>
    <row r="497" spans="1:26" x14ac:dyDescent="0.25">
      <c r="A497" s="1"/>
      <c r="C497" s="1"/>
      <c r="H497" s="1"/>
      <c r="M497" s="1"/>
      <c r="R497" s="1"/>
      <c r="U497" s="1"/>
      <c r="V497" s="1"/>
      <c r="W497" s="1"/>
      <c r="X497" s="1"/>
      <c r="Y497" s="1"/>
      <c r="Z497" s="1"/>
    </row>
    <row r="498" spans="1:26" x14ac:dyDescent="0.25">
      <c r="A498" s="1"/>
      <c r="C498" s="1"/>
      <c r="H498" s="1"/>
      <c r="M498" s="1"/>
      <c r="R498" s="1"/>
      <c r="U498" s="1"/>
      <c r="V498" s="1"/>
      <c r="W498" s="1"/>
      <c r="X498" s="1"/>
      <c r="Y498" s="1"/>
      <c r="Z498" s="1"/>
    </row>
    <row r="499" spans="1:26" x14ac:dyDescent="0.25">
      <c r="A499" s="1"/>
      <c r="C499" s="1"/>
      <c r="H499" s="1"/>
      <c r="M499" s="1"/>
      <c r="R499" s="1"/>
      <c r="U499" s="1"/>
      <c r="V499" s="1"/>
      <c r="W499" s="1"/>
      <c r="X499" s="1"/>
      <c r="Y499" s="1"/>
      <c r="Z499" s="1"/>
    </row>
    <row r="500" spans="1:26" x14ac:dyDescent="0.25">
      <c r="A500" s="1"/>
      <c r="C500" s="1"/>
      <c r="H500" s="1"/>
      <c r="M500" s="1"/>
      <c r="R500" s="1"/>
      <c r="U500" s="1"/>
      <c r="V500" s="1"/>
      <c r="W500" s="1"/>
      <c r="X500" s="1"/>
      <c r="Y500" s="1"/>
      <c r="Z500" s="1"/>
    </row>
    <row r="501" spans="1:26" x14ac:dyDescent="0.25">
      <c r="A501" s="1"/>
      <c r="C501" s="1"/>
      <c r="H501" s="1"/>
      <c r="M501" s="1"/>
      <c r="R501" s="1"/>
      <c r="U501" s="1"/>
      <c r="V501" s="1"/>
      <c r="W501" s="1"/>
      <c r="X501" s="1"/>
      <c r="Y501" s="1"/>
      <c r="Z501" s="1"/>
    </row>
    <row r="502" spans="1:26" x14ac:dyDescent="0.25">
      <c r="A502" s="1"/>
      <c r="C502" s="1"/>
      <c r="H502" s="1"/>
      <c r="M502" s="1"/>
      <c r="R502" s="1"/>
      <c r="U502" s="1"/>
      <c r="V502" s="1"/>
      <c r="W502" s="1"/>
      <c r="X502" s="1"/>
      <c r="Y502" s="1"/>
      <c r="Z502" s="1"/>
    </row>
    <row r="503" spans="1:26" x14ac:dyDescent="0.25">
      <c r="A503" s="1"/>
      <c r="C503" s="1"/>
      <c r="H503" s="1"/>
      <c r="M503" s="1"/>
      <c r="R503" s="1"/>
      <c r="U503" s="1"/>
      <c r="V503" s="1"/>
      <c r="W503" s="1"/>
      <c r="X503" s="1"/>
      <c r="Y503" s="1"/>
      <c r="Z503" s="1"/>
    </row>
    <row r="504" spans="1:26" x14ac:dyDescent="0.25">
      <c r="A504" s="1"/>
      <c r="C504" s="1"/>
      <c r="H504" s="1"/>
      <c r="M504" s="1"/>
      <c r="R504" s="1"/>
      <c r="U504" s="1"/>
      <c r="V504" s="1"/>
      <c r="W504" s="1"/>
      <c r="X504" s="1"/>
      <c r="Y504" s="1"/>
      <c r="Z504" s="1"/>
    </row>
    <row r="505" spans="1:26" x14ac:dyDescent="0.25">
      <c r="A505" s="1"/>
      <c r="C505" s="1"/>
      <c r="H505" s="1"/>
      <c r="M505" s="1"/>
      <c r="R505" s="1"/>
      <c r="U505" s="1"/>
      <c r="V505" s="1"/>
      <c r="W505" s="1"/>
      <c r="X505" s="1"/>
      <c r="Y505" s="1"/>
      <c r="Z505" s="1"/>
    </row>
    <row r="506" spans="1:26" x14ac:dyDescent="0.25">
      <c r="A506" s="1"/>
      <c r="C506" s="1"/>
      <c r="H506" s="1"/>
      <c r="M506" s="1"/>
      <c r="R506" s="1"/>
      <c r="U506" s="1"/>
      <c r="V506" s="1"/>
      <c r="W506" s="1"/>
      <c r="X506" s="1"/>
      <c r="Y506" s="1"/>
      <c r="Z506" s="1"/>
    </row>
    <row r="507" spans="1:26" x14ac:dyDescent="0.25">
      <c r="A507" s="1"/>
      <c r="C507" s="1"/>
      <c r="H507" s="1"/>
      <c r="M507" s="1"/>
      <c r="R507" s="1"/>
      <c r="U507" s="1"/>
      <c r="V507" s="1"/>
      <c r="W507" s="1"/>
      <c r="X507" s="1"/>
      <c r="Y507" s="1"/>
      <c r="Z507" s="1"/>
    </row>
    <row r="508" spans="1:26" x14ac:dyDescent="0.25">
      <c r="A508" s="1"/>
      <c r="C508" s="1"/>
      <c r="H508" s="1"/>
      <c r="M508" s="1"/>
      <c r="R508" s="1"/>
      <c r="U508" s="1"/>
      <c r="V508" s="1"/>
      <c r="W508" s="1"/>
      <c r="X508" s="1"/>
      <c r="Y508" s="1"/>
      <c r="Z508" s="1"/>
    </row>
    <row r="509" spans="1:26" x14ac:dyDescent="0.25">
      <c r="A509" s="1"/>
      <c r="C509" s="1"/>
      <c r="H509" s="1"/>
      <c r="M509" s="1"/>
      <c r="R509" s="1"/>
      <c r="U509" s="1"/>
      <c r="V509" s="1"/>
      <c r="W509" s="1"/>
      <c r="X509" s="1"/>
      <c r="Y509" s="1"/>
      <c r="Z509" s="1"/>
    </row>
    <row r="510" spans="1:26" x14ac:dyDescent="0.25">
      <c r="A510" s="1"/>
      <c r="C510" s="1"/>
      <c r="H510" s="1"/>
      <c r="M510" s="1"/>
      <c r="R510" s="1"/>
      <c r="U510" s="1"/>
      <c r="V510" s="1"/>
      <c r="W510" s="1"/>
      <c r="X510" s="1"/>
      <c r="Y510" s="1"/>
      <c r="Z510" s="1"/>
    </row>
    <row r="511" spans="1:26" x14ac:dyDescent="0.25">
      <c r="A511" s="1"/>
      <c r="C511" s="1"/>
      <c r="H511" s="1"/>
      <c r="M511" s="1"/>
      <c r="R511" s="1"/>
      <c r="U511" s="1"/>
      <c r="V511" s="1"/>
      <c r="W511" s="1"/>
      <c r="X511" s="1"/>
      <c r="Y511" s="1"/>
      <c r="Z511" s="1"/>
    </row>
    <row r="512" spans="1:26" x14ac:dyDescent="0.25">
      <c r="A512" s="1"/>
      <c r="C512" s="1"/>
      <c r="H512" s="1"/>
      <c r="M512" s="1"/>
      <c r="R512" s="1"/>
      <c r="U512" s="1"/>
      <c r="V512" s="1"/>
      <c r="W512" s="1"/>
      <c r="X512" s="1"/>
      <c r="Y512" s="1"/>
      <c r="Z512" s="1"/>
    </row>
    <row r="513" spans="1:26" x14ac:dyDescent="0.25">
      <c r="A513" s="1"/>
      <c r="C513" s="1"/>
      <c r="H513" s="1"/>
      <c r="M513" s="1"/>
      <c r="R513" s="1"/>
      <c r="U513" s="1"/>
      <c r="V513" s="1"/>
      <c r="W513" s="1"/>
      <c r="X513" s="1"/>
      <c r="Y513" s="1"/>
      <c r="Z513" s="1"/>
    </row>
    <row r="514" spans="1:26" x14ac:dyDescent="0.25">
      <c r="A514" s="1"/>
      <c r="C514" s="1"/>
      <c r="H514" s="1"/>
      <c r="M514" s="1"/>
      <c r="R514" s="1"/>
      <c r="U514" s="1"/>
      <c r="V514" s="1"/>
      <c r="W514" s="1"/>
      <c r="X514" s="1"/>
      <c r="Y514" s="1"/>
      <c r="Z514" s="1"/>
    </row>
    <row r="515" spans="1:26" x14ac:dyDescent="0.25">
      <c r="A515" s="1"/>
      <c r="C515" s="1"/>
      <c r="H515" s="1"/>
      <c r="M515" s="1"/>
      <c r="R515" s="1"/>
      <c r="U515" s="1"/>
      <c r="V515" s="1"/>
      <c r="W515" s="1"/>
      <c r="X515" s="1"/>
      <c r="Y515" s="1"/>
      <c r="Z515" s="1"/>
    </row>
    <row r="516" spans="1:26" x14ac:dyDescent="0.25">
      <c r="A516" s="1"/>
      <c r="C516" s="1"/>
      <c r="H516" s="1"/>
      <c r="M516" s="1"/>
      <c r="R516" s="1"/>
      <c r="U516" s="1"/>
      <c r="V516" s="1"/>
      <c r="W516" s="1"/>
      <c r="X516" s="1"/>
      <c r="Y516" s="1"/>
      <c r="Z516" s="1"/>
    </row>
    <row r="517" spans="1:26" x14ac:dyDescent="0.25">
      <c r="A517" s="1"/>
      <c r="C517" s="1"/>
      <c r="H517" s="1"/>
      <c r="M517" s="1"/>
      <c r="R517" s="1"/>
      <c r="U517" s="1"/>
      <c r="V517" s="1"/>
      <c r="W517" s="1"/>
      <c r="X517" s="1"/>
      <c r="Y517" s="1"/>
      <c r="Z517" s="1"/>
    </row>
    <row r="518" spans="1:26" x14ac:dyDescent="0.25">
      <c r="A518" s="1"/>
      <c r="C518" s="1"/>
      <c r="H518" s="1"/>
      <c r="M518" s="1"/>
      <c r="R518" s="1"/>
      <c r="U518" s="1"/>
      <c r="V518" s="1"/>
      <c r="W518" s="1"/>
      <c r="X518" s="1"/>
      <c r="Y518" s="1"/>
      <c r="Z518" s="1"/>
    </row>
    <row r="519" spans="1:26" x14ac:dyDescent="0.25">
      <c r="A519" s="1"/>
      <c r="C519" s="1"/>
      <c r="H519" s="1"/>
      <c r="M519" s="1"/>
      <c r="R519" s="1"/>
      <c r="U519" s="1"/>
      <c r="V519" s="1"/>
      <c r="W519" s="1"/>
      <c r="X519" s="1"/>
      <c r="Y519" s="1"/>
      <c r="Z519" s="1"/>
    </row>
    <row r="520" spans="1:26" x14ac:dyDescent="0.25">
      <c r="A520" s="1"/>
      <c r="C520" s="1"/>
      <c r="H520" s="1"/>
      <c r="M520" s="1"/>
      <c r="R520" s="1"/>
      <c r="U520" s="1"/>
      <c r="V520" s="1"/>
      <c r="W520" s="1"/>
      <c r="X520" s="1"/>
      <c r="Y520" s="1"/>
      <c r="Z520" s="1"/>
    </row>
    <row r="521" spans="1:26" x14ac:dyDescent="0.25">
      <c r="A521" s="1"/>
      <c r="C521" s="1"/>
      <c r="H521" s="1"/>
      <c r="M521" s="1"/>
      <c r="R521" s="1"/>
      <c r="U521" s="1"/>
      <c r="V521" s="1"/>
      <c r="W521" s="1"/>
      <c r="X521" s="1"/>
      <c r="Y521" s="1"/>
      <c r="Z521" s="1"/>
    </row>
    <row r="522" spans="1:26" x14ac:dyDescent="0.25">
      <c r="A522" s="1"/>
      <c r="C522" s="1"/>
      <c r="H522" s="1"/>
      <c r="M522" s="1"/>
      <c r="R522" s="1"/>
      <c r="U522" s="1"/>
      <c r="V522" s="1"/>
      <c r="W522" s="1"/>
      <c r="X522" s="1"/>
      <c r="Y522" s="1"/>
      <c r="Z522" s="1"/>
    </row>
    <row r="523" spans="1:26" x14ac:dyDescent="0.25">
      <c r="A523" s="1"/>
      <c r="C523" s="1"/>
      <c r="H523" s="1"/>
      <c r="M523" s="1"/>
      <c r="R523" s="1"/>
      <c r="U523" s="1"/>
      <c r="V523" s="1"/>
      <c r="W523" s="1"/>
      <c r="X523" s="1"/>
      <c r="Y523" s="1"/>
      <c r="Z523" s="1"/>
    </row>
    <row r="524" spans="1:26" x14ac:dyDescent="0.25">
      <c r="A524" s="1"/>
      <c r="C524" s="1"/>
      <c r="H524" s="1"/>
      <c r="M524" s="1"/>
      <c r="R524" s="1"/>
      <c r="U524" s="1"/>
      <c r="V524" s="1"/>
      <c r="W524" s="1"/>
      <c r="X524" s="1"/>
      <c r="Y524" s="1"/>
      <c r="Z524" s="1"/>
    </row>
    <row r="525" spans="1:26" x14ac:dyDescent="0.25">
      <c r="A525" s="1"/>
      <c r="C525" s="1"/>
      <c r="H525" s="1"/>
      <c r="M525" s="1"/>
      <c r="R525" s="1"/>
      <c r="U525" s="1"/>
      <c r="V525" s="1"/>
      <c r="W525" s="1"/>
      <c r="X525" s="1"/>
      <c r="Y525" s="1"/>
      <c r="Z525" s="1"/>
    </row>
    <row r="526" spans="1:26" x14ac:dyDescent="0.25">
      <c r="A526" s="1"/>
      <c r="C526" s="1"/>
      <c r="H526" s="1"/>
      <c r="M526" s="1"/>
      <c r="R526" s="1"/>
      <c r="U526" s="1"/>
      <c r="V526" s="1"/>
      <c r="W526" s="1"/>
      <c r="X526" s="1"/>
      <c r="Y526" s="1"/>
      <c r="Z526" s="1"/>
    </row>
    <row r="527" spans="1:26" x14ac:dyDescent="0.25">
      <c r="A527" s="1"/>
      <c r="C527" s="1"/>
      <c r="H527" s="1"/>
      <c r="M527" s="1"/>
      <c r="R527" s="1"/>
      <c r="U527" s="1"/>
      <c r="V527" s="1"/>
      <c r="W527" s="1"/>
      <c r="X527" s="1"/>
      <c r="Y527" s="1"/>
      <c r="Z527" s="1"/>
    </row>
    <row r="528" spans="1:26" x14ac:dyDescent="0.25">
      <c r="A528" s="1"/>
      <c r="C528" s="1"/>
      <c r="H528" s="1"/>
      <c r="M528" s="1"/>
      <c r="R528" s="1"/>
      <c r="U528" s="1"/>
      <c r="V528" s="1"/>
      <c r="W528" s="1"/>
      <c r="X528" s="1"/>
      <c r="Y528" s="1"/>
      <c r="Z528" s="1"/>
    </row>
    <row r="529" spans="1:26" x14ac:dyDescent="0.25">
      <c r="A529" s="1"/>
      <c r="C529" s="1"/>
      <c r="H529" s="1"/>
      <c r="M529" s="1"/>
      <c r="R529" s="1"/>
      <c r="U529" s="1"/>
      <c r="V529" s="1"/>
      <c r="W529" s="1"/>
      <c r="X529" s="1"/>
      <c r="Y529" s="1"/>
      <c r="Z529" s="1"/>
    </row>
    <row r="530" spans="1:26" x14ac:dyDescent="0.25">
      <c r="A530" s="1"/>
      <c r="C530" s="1"/>
      <c r="H530" s="1"/>
      <c r="M530" s="1"/>
      <c r="R530" s="1"/>
      <c r="U530" s="1"/>
      <c r="V530" s="1"/>
      <c r="W530" s="1"/>
      <c r="X530" s="1"/>
      <c r="Y530" s="1"/>
      <c r="Z530" s="1"/>
    </row>
    <row r="531" spans="1:26" x14ac:dyDescent="0.25">
      <c r="A531" s="1"/>
      <c r="C531" s="1"/>
      <c r="H531" s="1"/>
      <c r="M531" s="1"/>
      <c r="R531" s="1"/>
      <c r="U531" s="1"/>
      <c r="V531" s="1"/>
      <c r="W531" s="1"/>
      <c r="X531" s="1"/>
      <c r="Y531" s="1"/>
      <c r="Z531" s="1"/>
    </row>
    <row r="532" spans="1:26" x14ac:dyDescent="0.25">
      <c r="A532" s="1"/>
      <c r="C532" s="1"/>
      <c r="H532" s="1"/>
      <c r="M532" s="1"/>
      <c r="R532" s="1"/>
      <c r="U532" s="1"/>
      <c r="V532" s="1"/>
      <c r="W532" s="1"/>
      <c r="X532" s="1"/>
      <c r="Y532" s="1"/>
      <c r="Z532" s="1"/>
    </row>
    <row r="533" spans="1:26" x14ac:dyDescent="0.25">
      <c r="A533" s="1"/>
      <c r="C533" s="1"/>
      <c r="H533" s="1"/>
      <c r="M533" s="1"/>
      <c r="R533" s="1"/>
      <c r="U533" s="1"/>
      <c r="V533" s="1"/>
      <c r="W533" s="1"/>
      <c r="X533" s="1"/>
      <c r="Y533" s="1"/>
      <c r="Z533" s="1"/>
    </row>
    <row r="534" spans="1:26" x14ac:dyDescent="0.25">
      <c r="A534" s="1"/>
      <c r="C534" s="1"/>
      <c r="H534" s="1"/>
      <c r="M534" s="1"/>
      <c r="R534" s="1"/>
      <c r="U534" s="1"/>
      <c r="V534" s="1"/>
      <c r="W534" s="1"/>
      <c r="X534" s="1"/>
      <c r="Y534" s="1"/>
      <c r="Z534" s="1"/>
    </row>
    <row r="535" spans="1:26" x14ac:dyDescent="0.25">
      <c r="A535" s="1"/>
      <c r="C535" s="1"/>
      <c r="H535" s="1"/>
      <c r="M535" s="1"/>
      <c r="R535" s="1"/>
      <c r="U535" s="1"/>
      <c r="V535" s="1"/>
      <c r="W535" s="1"/>
      <c r="X535" s="1"/>
      <c r="Y535" s="1"/>
      <c r="Z535" s="1"/>
    </row>
    <row r="536" spans="1:26" x14ac:dyDescent="0.25">
      <c r="A536" s="1"/>
      <c r="C536" s="1"/>
      <c r="H536" s="1"/>
      <c r="M536" s="1"/>
      <c r="R536" s="1"/>
      <c r="U536" s="1"/>
      <c r="V536" s="1"/>
      <c r="W536" s="1"/>
      <c r="X536" s="1"/>
      <c r="Y536" s="1"/>
      <c r="Z536" s="1"/>
    </row>
    <row r="537" spans="1:26" x14ac:dyDescent="0.25">
      <c r="A537" s="1"/>
      <c r="C537" s="1"/>
      <c r="H537" s="1"/>
      <c r="M537" s="1"/>
      <c r="R537" s="1"/>
      <c r="U537" s="1"/>
      <c r="V537" s="1"/>
      <c r="W537" s="1"/>
      <c r="X537" s="1"/>
      <c r="Y537" s="1"/>
      <c r="Z537" s="1"/>
    </row>
    <row r="538" spans="1:26" x14ac:dyDescent="0.25">
      <c r="A538" s="1"/>
      <c r="C538" s="1"/>
      <c r="H538" s="1"/>
      <c r="M538" s="1"/>
      <c r="R538" s="1"/>
      <c r="U538" s="1"/>
      <c r="V538" s="1"/>
      <c r="W538" s="1"/>
      <c r="X538" s="1"/>
      <c r="Y538" s="1"/>
      <c r="Z538" s="1"/>
    </row>
    <row r="539" spans="1:26" x14ac:dyDescent="0.25">
      <c r="A539" s="1"/>
      <c r="C539" s="1"/>
      <c r="H539" s="1"/>
      <c r="M539" s="1"/>
      <c r="R539" s="1"/>
      <c r="U539" s="1"/>
      <c r="V539" s="1"/>
      <c r="W539" s="1"/>
      <c r="X539" s="1"/>
      <c r="Y539" s="1"/>
      <c r="Z539" s="1"/>
    </row>
    <row r="540" spans="1:26" x14ac:dyDescent="0.25">
      <c r="A540" s="1"/>
      <c r="C540" s="1"/>
      <c r="H540" s="1"/>
      <c r="M540" s="1"/>
      <c r="R540" s="1"/>
      <c r="U540" s="1"/>
      <c r="V540" s="1"/>
      <c r="W540" s="1"/>
      <c r="X540" s="1"/>
      <c r="Y540" s="1"/>
      <c r="Z540" s="1"/>
    </row>
    <row r="541" spans="1:26" x14ac:dyDescent="0.25">
      <c r="A541" s="1"/>
      <c r="C541" s="1"/>
      <c r="H541" s="1"/>
      <c r="M541" s="1"/>
      <c r="R541" s="1"/>
      <c r="U541" s="1"/>
      <c r="V541" s="1"/>
      <c r="W541" s="1"/>
      <c r="X541" s="1"/>
      <c r="Y541" s="1"/>
      <c r="Z541" s="1"/>
    </row>
    <row r="542" spans="1:26" x14ac:dyDescent="0.25">
      <c r="A542" s="1"/>
      <c r="C542" s="1"/>
      <c r="H542" s="1"/>
      <c r="M542" s="1"/>
      <c r="R542" s="1"/>
      <c r="U542" s="1"/>
      <c r="V542" s="1"/>
      <c r="W542" s="1"/>
      <c r="X542" s="1"/>
      <c r="Y542" s="1"/>
      <c r="Z542" s="1"/>
    </row>
    <row r="543" spans="1:26" x14ac:dyDescent="0.25">
      <c r="A543" s="1"/>
      <c r="C543" s="1"/>
      <c r="H543" s="1"/>
      <c r="M543" s="1"/>
      <c r="R543" s="1"/>
      <c r="U543" s="1"/>
      <c r="V543" s="1"/>
      <c r="W543" s="1"/>
      <c r="X543" s="1"/>
      <c r="Y543" s="1"/>
      <c r="Z543" s="1"/>
    </row>
    <row r="544" spans="1:26" x14ac:dyDescent="0.25">
      <c r="A544" s="1"/>
      <c r="C544" s="1"/>
      <c r="H544" s="1"/>
      <c r="M544" s="1"/>
      <c r="R544" s="1"/>
      <c r="U544" s="1"/>
      <c r="V544" s="1"/>
      <c r="W544" s="1"/>
      <c r="X544" s="1"/>
      <c r="Y544" s="1"/>
      <c r="Z544" s="1"/>
    </row>
    <row r="545" spans="1:26" x14ac:dyDescent="0.25">
      <c r="A545" s="1"/>
      <c r="C545" s="1"/>
      <c r="H545" s="1"/>
      <c r="M545" s="1"/>
      <c r="R545" s="1"/>
      <c r="U545" s="1"/>
      <c r="V545" s="1"/>
      <c r="W545" s="1"/>
      <c r="X545" s="1"/>
      <c r="Y545" s="1"/>
      <c r="Z545" s="1"/>
    </row>
    <row r="546" spans="1:26" x14ac:dyDescent="0.25">
      <c r="A546" s="1"/>
      <c r="C546" s="1"/>
      <c r="H546" s="1"/>
      <c r="M546" s="1"/>
      <c r="R546" s="1"/>
      <c r="U546" s="1"/>
      <c r="V546" s="1"/>
      <c r="W546" s="1"/>
      <c r="X546" s="1"/>
      <c r="Y546" s="1"/>
      <c r="Z546" s="1"/>
    </row>
    <row r="547" spans="1:26" x14ac:dyDescent="0.25">
      <c r="A547" s="1"/>
      <c r="C547" s="1"/>
      <c r="H547" s="1"/>
      <c r="M547" s="1"/>
      <c r="R547" s="1"/>
      <c r="U547" s="1"/>
      <c r="V547" s="1"/>
      <c r="W547" s="1"/>
      <c r="X547" s="1"/>
      <c r="Y547" s="1"/>
      <c r="Z547" s="1"/>
    </row>
    <row r="548" spans="1:26" x14ac:dyDescent="0.25">
      <c r="A548" s="1"/>
      <c r="C548" s="1"/>
      <c r="H548" s="1"/>
      <c r="M548" s="1"/>
      <c r="R548" s="1"/>
      <c r="U548" s="1"/>
      <c r="V548" s="1"/>
      <c r="W548" s="1"/>
      <c r="X548" s="1"/>
      <c r="Y548" s="1"/>
      <c r="Z548" s="1"/>
    </row>
    <row r="549" spans="1:26" x14ac:dyDescent="0.25">
      <c r="A549" s="1"/>
      <c r="C549" s="1"/>
      <c r="H549" s="1"/>
      <c r="M549" s="1"/>
      <c r="R549" s="1"/>
      <c r="U549" s="1"/>
      <c r="V549" s="1"/>
      <c r="W549" s="1"/>
      <c r="X549" s="1"/>
      <c r="Y549" s="1"/>
      <c r="Z549" s="1"/>
    </row>
    <row r="550" spans="1:26" x14ac:dyDescent="0.25">
      <c r="A550" s="1"/>
      <c r="C550" s="1"/>
      <c r="H550" s="1"/>
      <c r="M550" s="1"/>
      <c r="R550" s="1"/>
      <c r="U550" s="1"/>
      <c r="V550" s="1"/>
      <c r="W550" s="1"/>
      <c r="X550" s="1"/>
      <c r="Y550" s="1"/>
      <c r="Z550" s="1"/>
    </row>
    <row r="551" spans="1:26" x14ac:dyDescent="0.25">
      <c r="A551" s="1"/>
      <c r="C551" s="1"/>
      <c r="H551" s="1"/>
      <c r="M551" s="1"/>
      <c r="R551" s="1"/>
      <c r="U551" s="1"/>
      <c r="V551" s="1"/>
      <c r="W551" s="1"/>
      <c r="X551" s="1"/>
      <c r="Y551" s="1"/>
      <c r="Z551" s="1"/>
    </row>
    <row r="552" spans="1:26" x14ac:dyDescent="0.25">
      <c r="A552" s="1"/>
      <c r="C552" s="1"/>
      <c r="H552" s="1"/>
      <c r="M552" s="1"/>
      <c r="R552" s="1"/>
      <c r="U552" s="1"/>
      <c r="V552" s="1"/>
      <c r="W552" s="1"/>
      <c r="X552" s="1"/>
      <c r="Y552" s="1"/>
      <c r="Z552" s="1"/>
    </row>
    <row r="553" spans="1:26" x14ac:dyDescent="0.25">
      <c r="A553" s="1"/>
      <c r="C553" s="1"/>
      <c r="H553" s="1"/>
      <c r="M553" s="1"/>
      <c r="R553" s="1"/>
      <c r="U553" s="1"/>
      <c r="V553" s="1"/>
      <c r="W553" s="1"/>
      <c r="X553" s="1"/>
      <c r="Y553" s="1"/>
      <c r="Z553" s="1"/>
    </row>
    <row r="554" spans="1:26" x14ac:dyDescent="0.25">
      <c r="A554" s="1"/>
      <c r="C554" s="1"/>
      <c r="H554" s="1"/>
      <c r="M554" s="1"/>
      <c r="R554" s="1"/>
      <c r="U554" s="1"/>
      <c r="V554" s="1"/>
      <c r="W554" s="1"/>
      <c r="X554" s="1"/>
      <c r="Y554" s="1"/>
      <c r="Z554" s="1"/>
    </row>
    <row r="555" spans="1:26" x14ac:dyDescent="0.25">
      <c r="A555" s="1"/>
      <c r="C555" s="1"/>
      <c r="H555" s="1"/>
      <c r="M555" s="1"/>
      <c r="R555" s="1"/>
      <c r="U555" s="1"/>
      <c r="V555" s="1"/>
      <c r="W555" s="1"/>
      <c r="X555" s="1"/>
      <c r="Y555" s="1"/>
      <c r="Z555" s="1"/>
    </row>
    <row r="556" spans="1:26" x14ac:dyDescent="0.25">
      <c r="A556" s="1"/>
      <c r="C556" s="1"/>
      <c r="H556" s="1"/>
      <c r="M556" s="1"/>
      <c r="R556" s="1"/>
      <c r="U556" s="1"/>
      <c r="V556" s="1"/>
      <c r="W556" s="1"/>
      <c r="X556" s="1"/>
      <c r="Y556" s="1"/>
      <c r="Z556" s="1"/>
    </row>
    <row r="557" spans="1:26" x14ac:dyDescent="0.25">
      <c r="A557" s="1"/>
      <c r="C557" s="1"/>
      <c r="H557" s="1"/>
      <c r="M557" s="1"/>
      <c r="R557" s="1"/>
      <c r="U557" s="1"/>
      <c r="V557" s="1"/>
      <c r="W557" s="1"/>
      <c r="X557" s="1"/>
      <c r="Y557" s="1"/>
      <c r="Z557" s="1"/>
    </row>
    <row r="558" spans="1:26" x14ac:dyDescent="0.25">
      <c r="A558" s="1"/>
      <c r="C558" s="1"/>
      <c r="H558" s="1"/>
      <c r="M558" s="1"/>
      <c r="R558" s="1"/>
      <c r="U558" s="1"/>
      <c r="V558" s="1"/>
      <c r="W558" s="1"/>
      <c r="X558" s="1"/>
      <c r="Y558" s="1"/>
      <c r="Z558" s="1"/>
    </row>
    <row r="559" spans="1:26" x14ac:dyDescent="0.25">
      <c r="A559" s="1"/>
      <c r="C559" s="1"/>
      <c r="H559" s="1"/>
      <c r="M559" s="1"/>
      <c r="R559" s="1"/>
      <c r="U559" s="1"/>
      <c r="V559" s="1"/>
      <c r="W559" s="1"/>
      <c r="X559" s="1"/>
      <c r="Y559" s="1"/>
      <c r="Z559" s="1"/>
    </row>
    <row r="560" spans="1:26" x14ac:dyDescent="0.25">
      <c r="A560" s="1"/>
      <c r="C560" s="1"/>
      <c r="H560" s="1"/>
      <c r="M560" s="1"/>
      <c r="R560" s="1"/>
      <c r="U560" s="1"/>
      <c r="V560" s="1"/>
      <c r="W560" s="1"/>
      <c r="X560" s="1"/>
      <c r="Y560" s="1"/>
      <c r="Z560" s="1"/>
    </row>
    <row r="561" spans="1:26" x14ac:dyDescent="0.25">
      <c r="A561" s="1"/>
      <c r="C561" s="1"/>
      <c r="H561" s="1"/>
      <c r="M561" s="1"/>
      <c r="R561" s="1"/>
      <c r="U561" s="1"/>
      <c r="V561" s="1"/>
      <c r="W561" s="1"/>
      <c r="X561" s="1"/>
      <c r="Y561" s="1"/>
      <c r="Z561" s="1"/>
    </row>
    <row r="562" spans="1:26" x14ac:dyDescent="0.25">
      <c r="A562" s="1"/>
      <c r="C562" s="1"/>
      <c r="H562" s="1"/>
      <c r="M562" s="1"/>
      <c r="R562" s="1"/>
      <c r="U562" s="1"/>
      <c r="V562" s="1"/>
      <c r="W562" s="1"/>
      <c r="X562" s="1"/>
      <c r="Y562" s="1"/>
      <c r="Z562" s="1"/>
    </row>
    <row r="563" spans="1:26" x14ac:dyDescent="0.25">
      <c r="A563" s="1"/>
      <c r="C563" s="1"/>
      <c r="H563" s="1"/>
      <c r="M563" s="1"/>
      <c r="R563" s="1"/>
      <c r="U563" s="1"/>
      <c r="V563" s="1"/>
      <c r="W563" s="1"/>
      <c r="X563" s="1"/>
      <c r="Y563" s="1"/>
      <c r="Z563" s="1"/>
    </row>
    <row r="564" spans="1:26" x14ac:dyDescent="0.25">
      <c r="A564" s="1"/>
      <c r="C564" s="1"/>
      <c r="H564" s="1"/>
      <c r="M564" s="1"/>
      <c r="R564" s="1"/>
      <c r="U564" s="1"/>
      <c r="V564" s="1"/>
      <c r="W564" s="1"/>
      <c r="X564" s="1"/>
      <c r="Y564" s="1"/>
      <c r="Z564" s="1"/>
    </row>
    <row r="565" spans="1:26" x14ac:dyDescent="0.25">
      <c r="A565" s="1"/>
      <c r="C565" s="1"/>
      <c r="H565" s="1"/>
      <c r="M565" s="1"/>
      <c r="R565" s="1"/>
      <c r="U565" s="1"/>
      <c r="V565" s="1"/>
      <c r="W565" s="1"/>
      <c r="X565" s="1"/>
      <c r="Y565" s="1"/>
      <c r="Z565" s="1"/>
    </row>
    <row r="566" spans="1:26" x14ac:dyDescent="0.25">
      <c r="A566" s="1"/>
      <c r="C566" s="1"/>
      <c r="H566" s="1"/>
      <c r="M566" s="1"/>
      <c r="R566" s="1"/>
      <c r="U566" s="1"/>
      <c r="V566" s="1"/>
      <c r="W566" s="1"/>
      <c r="X566" s="1"/>
      <c r="Y566" s="1"/>
      <c r="Z566" s="1"/>
    </row>
    <row r="567" spans="1:26" x14ac:dyDescent="0.25">
      <c r="A567" s="1"/>
      <c r="C567" s="1"/>
      <c r="H567" s="1"/>
      <c r="M567" s="1"/>
      <c r="R567" s="1"/>
      <c r="U567" s="1"/>
      <c r="V567" s="1"/>
      <c r="W567" s="1"/>
      <c r="X567" s="1"/>
      <c r="Y567" s="1"/>
      <c r="Z567" s="1"/>
    </row>
    <row r="568" spans="1:26" x14ac:dyDescent="0.25">
      <c r="A568" s="1"/>
      <c r="C568" s="1"/>
      <c r="H568" s="1"/>
      <c r="M568" s="1"/>
      <c r="R568" s="1"/>
      <c r="U568" s="1"/>
      <c r="V568" s="1"/>
      <c r="W568" s="1"/>
      <c r="X568" s="1"/>
      <c r="Y568" s="1"/>
      <c r="Z568" s="1"/>
    </row>
    <row r="569" spans="1:26" x14ac:dyDescent="0.25">
      <c r="A569" s="1"/>
      <c r="C569" s="1"/>
      <c r="H569" s="1"/>
      <c r="M569" s="1"/>
      <c r="R569" s="1"/>
      <c r="U569" s="1"/>
      <c r="V569" s="1"/>
      <c r="W569" s="1"/>
      <c r="X569" s="1"/>
      <c r="Y569" s="1"/>
      <c r="Z569" s="1"/>
    </row>
    <row r="570" spans="1:26" x14ac:dyDescent="0.25">
      <c r="A570" s="1"/>
      <c r="C570" s="1"/>
      <c r="H570" s="1"/>
      <c r="M570" s="1"/>
      <c r="R570" s="1"/>
      <c r="U570" s="1"/>
      <c r="V570" s="1"/>
      <c r="W570" s="1"/>
      <c r="X570" s="1"/>
      <c r="Y570" s="1"/>
      <c r="Z570" s="1"/>
    </row>
    <row r="571" spans="1:26" x14ac:dyDescent="0.25">
      <c r="A571" s="1"/>
      <c r="C571" s="1"/>
      <c r="H571" s="1"/>
      <c r="M571" s="1"/>
      <c r="R571" s="1"/>
      <c r="U571" s="1"/>
      <c r="V571" s="1"/>
      <c r="W571" s="1"/>
      <c r="X571" s="1"/>
      <c r="Y571" s="1"/>
      <c r="Z571" s="1"/>
    </row>
    <row r="572" spans="1:26" x14ac:dyDescent="0.25">
      <c r="A572" s="1"/>
      <c r="C572" s="1"/>
      <c r="H572" s="1"/>
      <c r="M572" s="1"/>
      <c r="R572" s="1"/>
      <c r="U572" s="1"/>
      <c r="V572" s="1"/>
      <c r="W572" s="1"/>
      <c r="X572" s="1"/>
      <c r="Y572" s="1"/>
      <c r="Z572" s="1"/>
    </row>
    <row r="573" spans="1:26" x14ac:dyDescent="0.25">
      <c r="A573" s="1"/>
      <c r="C573" s="1"/>
      <c r="H573" s="1"/>
      <c r="M573" s="1"/>
      <c r="R573" s="1"/>
      <c r="U573" s="1"/>
      <c r="V573" s="1"/>
      <c r="W573" s="1"/>
      <c r="X573" s="1"/>
      <c r="Y573" s="1"/>
      <c r="Z573" s="1"/>
    </row>
    <row r="574" spans="1:26" x14ac:dyDescent="0.25">
      <c r="A574" s="1"/>
      <c r="C574" s="1"/>
      <c r="H574" s="1"/>
      <c r="M574" s="1"/>
      <c r="R574" s="1"/>
      <c r="U574" s="1"/>
      <c r="V574" s="1"/>
      <c r="W574" s="1"/>
      <c r="X574" s="1"/>
      <c r="Y574" s="1"/>
      <c r="Z574" s="1"/>
    </row>
    <row r="575" spans="1:26" x14ac:dyDescent="0.25">
      <c r="A575" s="1"/>
      <c r="C575" s="1"/>
      <c r="H575" s="1"/>
      <c r="M575" s="1"/>
      <c r="R575" s="1"/>
      <c r="U575" s="1"/>
      <c r="V575" s="1"/>
      <c r="W575" s="1"/>
      <c r="X575" s="1"/>
      <c r="Y575" s="1"/>
      <c r="Z575" s="1"/>
    </row>
    <row r="576" spans="1:26" x14ac:dyDescent="0.25">
      <c r="A576" s="1"/>
      <c r="C576" s="1"/>
      <c r="H576" s="1"/>
      <c r="M576" s="1"/>
      <c r="R576" s="1"/>
      <c r="U576" s="1"/>
      <c r="V576" s="1"/>
      <c r="W576" s="1"/>
      <c r="X576" s="1"/>
      <c r="Y576" s="1"/>
      <c r="Z576" s="1"/>
    </row>
    <row r="577" spans="1:26" x14ac:dyDescent="0.25">
      <c r="A577" s="1"/>
      <c r="C577" s="1"/>
      <c r="H577" s="1"/>
      <c r="M577" s="1"/>
      <c r="R577" s="1"/>
      <c r="U577" s="1"/>
      <c r="V577" s="1"/>
      <c r="W577" s="1"/>
      <c r="X577" s="1"/>
      <c r="Y577" s="1"/>
      <c r="Z577" s="1"/>
    </row>
    <row r="578" spans="1:26" x14ac:dyDescent="0.25">
      <c r="A578" s="1"/>
      <c r="C578" s="1"/>
      <c r="H578" s="1"/>
      <c r="M578" s="1"/>
      <c r="R578" s="1"/>
      <c r="U578" s="1"/>
      <c r="V578" s="1"/>
      <c r="W578" s="1"/>
      <c r="X578" s="1"/>
      <c r="Y578" s="1"/>
      <c r="Z578" s="1"/>
    </row>
    <row r="579" spans="1:26" x14ac:dyDescent="0.25">
      <c r="A579" s="1"/>
      <c r="C579" s="1"/>
      <c r="H579" s="1"/>
      <c r="M579" s="1"/>
      <c r="R579" s="1"/>
      <c r="U579" s="1"/>
      <c r="V579" s="1"/>
      <c r="W579" s="1"/>
      <c r="X579" s="1"/>
      <c r="Y579" s="1"/>
      <c r="Z579" s="1"/>
    </row>
    <row r="580" spans="1:26" x14ac:dyDescent="0.25">
      <c r="A580" s="1"/>
      <c r="C580" s="1"/>
      <c r="H580" s="1"/>
      <c r="M580" s="1"/>
      <c r="R580" s="1"/>
      <c r="U580" s="1"/>
      <c r="V580" s="1"/>
      <c r="W580" s="1"/>
      <c r="X580" s="1"/>
      <c r="Y580" s="1"/>
      <c r="Z580" s="1"/>
    </row>
    <row r="581" spans="1:26" x14ac:dyDescent="0.25">
      <c r="A581" s="1"/>
      <c r="C581" s="1"/>
      <c r="H581" s="1"/>
      <c r="M581" s="1"/>
      <c r="R581" s="1"/>
      <c r="U581" s="1"/>
      <c r="V581" s="1"/>
      <c r="W581" s="1"/>
      <c r="X581" s="1"/>
      <c r="Y581" s="1"/>
      <c r="Z581" s="1"/>
    </row>
    <row r="582" spans="1:26" x14ac:dyDescent="0.25">
      <c r="A582" s="1"/>
      <c r="C582" s="1"/>
      <c r="H582" s="1"/>
      <c r="M582" s="1"/>
      <c r="R582" s="1"/>
      <c r="U582" s="1"/>
      <c r="V582" s="1"/>
      <c r="W582" s="1"/>
      <c r="X582" s="1"/>
      <c r="Y582" s="1"/>
      <c r="Z582" s="1"/>
    </row>
    <row r="583" spans="1:26" x14ac:dyDescent="0.25">
      <c r="A583" s="1"/>
      <c r="C583" s="1"/>
      <c r="H583" s="1"/>
      <c r="M583" s="1"/>
      <c r="R583" s="1"/>
      <c r="U583" s="1"/>
      <c r="V583" s="1"/>
      <c r="W583" s="1"/>
      <c r="X583" s="1"/>
      <c r="Y583" s="1"/>
      <c r="Z583" s="1"/>
    </row>
    <row r="584" spans="1:26" x14ac:dyDescent="0.25">
      <c r="A584" s="1"/>
      <c r="C584" s="1"/>
      <c r="H584" s="1"/>
      <c r="M584" s="1"/>
      <c r="R584" s="1"/>
      <c r="U584" s="1"/>
      <c r="V584" s="1"/>
      <c r="W584" s="1"/>
      <c r="X584" s="1"/>
      <c r="Y584" s="1"/>
      <c r="Z584" s="1"/>
    </row>
    <row r="585" spans="1:26" x14ac:dyDescent="0.25">
      <c r="A585" s="1"/>
      <c r="C585" s="1"/>
      <c r="H585" s="1"/>
      <c r="M585" s="1"/>
      <c r="R585" s="1"/>
      <c r="U585" s="1"/>
      <c r="V585" s="1"/>
      <c r="W585" s="1"/>
      <c r="X585" s="1"/>
      <c r="Y585" s="1"/>
      <c r="Z585" s="1"/>
    </row>
    <row r="586" spans="1:26" x14ac:dyDescent="0.25">
      <c r="A586" s="1"/>
      <c r="C586" s="1"/>
      <c r="H586" s="1"/>
      <c r="M586" s="1"/>
      <c r="R586" s="1"/>
      <c r="U586" s="1"/>
      <c r="V586" s="1"/>
      <c r="W586" s="1"/>
      <c r="X586" s="1"/>
      <c r="Y586" s="1"/>
      <c r="Z586" s="1"/>
    </row>
    <row r="587" spans="1:26" x14ac:dyDescent="0.25">
      <c r="A587" s="1"/>
      <c r="C587" s="1"/>
      <c r="H587" s="1"/>
      <c r="M587" s="1"/>
      <c r="R587" s="1"/>
      <c r="U587" s="1"/>
      <c r="V587" s="1"/>
      <c r="W587" s="1"/>
      <c r="X587" s="1"/>
      <c r="Y587" s="1"/>
      <c r="Z587" s="1"/>
    </row>
    <row r="588" spans="1:26" x14ac:dyDescent="0.25">
      <c r="A588" s="1"/>
      <c r="C588" s="1"/>
      <c r="H588" s="1"/>
      <c r="M588" s="1"/>
      <c r="R588" s="1"/>
      <c r="U588" s="1"/>
      <c r="V588" s="1"/>
      <c r="W588" s="1"/>
      <c r="X588" s="1"/>
      <c r="Y588" s="1"/>
      <c r="Z588" s="1"/>
    </row>
    <row r="589" spans="1:26" x14ac:dyDescent="0.25">
      <c r="A589" s="1"/>
      <c r="C589" s="1"/>
      <c r="H589" s="1"/>
      <c r="M589" s="1"/>
      <c r="R589" s="1"/>
      <c r="U589" s="1"/>
      <c r="V589" s="1"/>
      <c r="W589" s="1"/>
      <c r="X589" s="1"/>
      <c r="Y589" s="1"/>
      <c r="Z589" s="1"/>
    </row>
    <row r="590" spans="1:26" x14ac:dyDescent="0.25">
      <c r="A590" s="1"/>
      <c r="C590" s="1"/>
      <c r="H590" s="1"/>
      <c r="M590" s="1"/>
      <c r="R590" s="1"/>
      <c r="U590" s="1"/>
      <c r="V590" s="1"/>
      <c r="W590" s="1"/>
      <c r="X590" s="1"/>
      <c r="Y590" s="1"/>
      <c r="Z590" s="1"/>
    </row>
    <row r="591" spans="1:26" x14ac:dyDescent="0.25">
      <c r="A591" s="1"/>
      <c r="C591" s="1"/>
      <c r="H591" s="1"/>
      <c r="M591" s="1"/>
      <c r="R591" s="1"/>
      <c r="U591" s="1"/>
      <c r="V591" s="1"/>
      <c r="W591" s="1"/>
      <c r="X591" s="1"/>
      <c r="Y591" s="1"/>
      <c r="Z591" s="1"/>
    </row>
    <row r="592" spans="1:26" x14ac:dyDescent="0.25">
      <c r="A592" s="1"/>
      <c r="C592" s="1"/>
      <c r="H592" s="1"/>
      <c r="M592" s="1"/>
      <c r="R592" s="1"/>
      <c r="U592" s="1"/>
      <c r="V592" s="1"/>
      <c r="W592" s="1"/>
      <c r="X592" s="1"/>
      <c r="Y592" s="1"/>
      <c r="Z592" s="1"/>
    </row>
    <row r="593" spans="1:26" x14ac:dyDescent="0.25">
      <c r="A593" s="1"/>
      <c r="C593" s="1"/>
      <c r="H593" s="1"/>
      <c r="M593" s="1"/>
      <c r="R593" s="1"/>
      <c r="U593" s="1"/>
      <c r="V593" s="1"/>
      <c r="W593" s="1"/>
      <c r="X593" s="1"/>
      <c r="Y593" s="1"/>
      <c r="Z593" s="1"/>
    </row>
    <row r="594" spans="1:26" x14ac:dyDescent="0.25">
      <c r="A594" s="1"/>
      <c r="C594" s="1"/>
      <c r="H594" s="1"/>
      <c r="M594" s="1"/>
      <c r="R594" s="1"/>
      <c r="U594" s="1"/>
      <c r="V594" s="1"/>
      <c r="W594" s="1"/>
      <c r="X594" s="1"/>
      <c r="Y594" s="1"/>
      <c r="Z594" s="1"/>
    </row>
    <row r="595" spans="1:26" x14ac:dyDescent="0.25">
      <c r="A595" s="1"/>
      <c r="C595" s="1"/>
      <c r="H595" s="1"/>
      <c r="M595" s="1"/>
      <c r="R595" s="1"/>
      <c r="U595" s="1"/>
      <c r="V595" s="1"/>
      <c r="W595" s="1"/>
      <c r="X595" s="1"/>
      <c r="Y595" s="1"/>
      <c r="Z595" s="1"/>
    </row>
    <row r="596" spans="1:26" x14ac:dyDescent="0.25">
      <c r="A596" s="1"/>
      <c r="C596" s="1"/>
      <c r="H596" s="1"/>
      <c r="M596" s="1"/>
      <c r="R596" s="1"/>
      <c r="U596" s="1"/>
      <c r="V596" s="1"/>
      <c r="W596" s="1"/>
      <c r="X596" s="1"/>
      <c r="Y596" s="1"/>
      <c r="Z596" s="1"/>
    </row>
    <row r="597" spans="1:26" x14ac:dyDescent="0.25">
      <c r="A597" s="1"/>
      <c r="C597" s="1"/>
      <c r="H597" s="1"/>
      <c r="M597" s="1"/>
      <c r="R597" s="1"/>
      <c r="U597" s="1"/>
      <c r="V597" s="1"/>
      <c r="W597" s="1"/>
      <c r="X597" s="1"/>
      <c r="Y597" s="1"/>
      <c r="Z597" s="1"/>
    </row>
    <row r="598" spans="1:26" x14ac:dyDescent="0.25">
      <c r="A598" s="1"/>
      <c r="C598" s="1"/>
      <c r="H598" s="1"/>
      <c r="M598" s="1"/>
      <c r="R598" s="1"/>
      <c r="U598" s="1"/>
      <c r="V598" s="1"/>
      <c r="W598" s="1"/>
      <c r="X598" s="1"/>
      <c r="Y598" s="1"/>
      <c r="Z598" s="1"/>
    </row>
    <row r="599" spans="1:26" x14ac:dyDescent="0.25">
      <c r="A599" s="1"/>
      <c r="C599" s="1"/>
      <c r="H599" s="1"/>
      <c r="M599" s="1"/>
      <c r="R599" s="1"/>
      <c r="U599" s="1"/>
      <c r="V599" s="1"/>
      <c r="W599" s="1"/>
      <c r="X599" s="1"/>
      <c r="Y599" s="1"/>
      <c r="Z599" s="1"/>
    </row>
    <row r="600" spans="1:26" x14ac:dyDescent="0.25">
      <c r="A600" s="1"/>
      <c r="C600" s="1"/>
      <c r="H600" s="1"/>
      <c r="M600" s="1"/>
      <c r="R600" s="1"/>
      <c r="U600" s="1"/>
      <c r="V600" s="1"/>
      <c r="W600" s="1"/>
      <c r="X600" s="1"/>
      <c r="Y600" s="1"/>
      <c r="Z600" s="1"/>
    </row>
    <row r="601" spans="1:26" x14ac:dyDescent="0.25">
      <c r="A601" s="1"/>
      <c r="C601" s="1"/>
      <c r="H601" s="1"/>
      <c r="M601" s="1"/>
      <c r="R601" s="1"/>
      <c r="U601" s="1"/>
      <c r="V601" s="1"/>
      <c r="W601" s="1"/>
      <c r="X601" s="1"/>
      <c r="Y601" s="1"/>
      <c r="Z601" s="1"/>
    </row>
    <row r="602" spans="1:26" x14ac:dyDescent="0.25">
      <c r="A602" s="1"/>
      <c r="C602" s="1"/>
      <c r="H602" s="1"/>
      <c r="M602" s="1"/>
      <c r="R602" s="1"/>
      <c r="U602" s="1"/>
      <c r="V602" s="1"/>
      <c r="W602" s="1"/>
      <c r="X602" s="1"/>
      <c r="Y602" s="1"/>
      <c r="Z602" s="1"/>
    </row>
    <row r="603" spans="1:26" x14ac:dyDescent="0.25">
      <c r="A603" s="1"/>
      <c r="C603" s="1"/>
      <c r="H603" s="1"/>
      <c r="M603" s="1"/>
      <c r="R603" s="1"/>
      <c r="U603" s="1"/>
      <c r="V603" s="1"/>
      <c r="W603" s="1"/>
      <c r="X603" s="1"/>
      <c r="Y603" s="1"/>
      <c r="Z603" s="1"/>
    </row>
    <row r="604" spans="1:26" x14ac:dyDescent="0.25">
      <c r="A604" s="1"/>
      <c r="C604" s="1"/>
      <c r="H604" s="1"/>
      <c r="M604" s="1"/>
      <c r="R604" s="1"/>
      <c r="U604" s="1"/>
      <c r="V604" s="1"/>
      <c r="W604" s="1"/>
      <c r="X604" s="1"/>
      <c r="Y604" s="1"/>
      <c r="Z604" s="1"/>
    </row>
    <row r="605" spans="1:26" x14ac:dyDescent="0.25">
      <c r="A605" s="1"/>
      <c r="C605" s="1"/>
      <c r="H605" s="1"/>
      <c r="M605" s="1"/>
      <c r="R605" s="1"/>
      <c r="U605" s="1"/>
      <c r="V605" s="1"/>
      <c r="W605" s="1"/>
      <c r="X605" s="1"/>
      <c r="Y605" s="1"/>
      <c r="Z605" s="1"/>
    </row>
    <row r="606" spans="1:26" x14ac:dyDescent="0.25">
      <c r="A606" s="1"/>
      <c r="C606" s="1"/>
      <c r="H606" s="1"/>
      <c r="M606" s="1"/>
      <c r="R606" s="1"/>
      <c r="U606" s="1"/>
      <c r="V606" s="1"/>
      <c r="W606" s="1"/>
      <c r="X606" s="1"/>
      <c r="Y606" s="1"/>
      <c r="Z606" s="1"/>
    </row>
    <row r="607" spans="1:26" x14ac:dyDescent="0.25">
      <c r="A607" s="1"/>
      <c r="C607" s="1"/>
      <c r="H607" s="1"/>
      <c r="M607" s="1"/>
      <c r="R607" s="1"/>
      <c r="U607" s="1"/>
      <c r="V607" s="1"/>
      <c r="W607" s="1"/>
      <c r="X607" s="1"/>
      <c r="Y607" s="1"/>
      <c r="Z607" s="1"/>
    </row>
    <row r="608" spans="1:26" x14ac:dyDescent="0.25">
      <c r="A608" s="1"/>
      <c r="C608" s="1"/>
      <c r="H608" s="1"/>
      <c r="M608" s="1"/>
      <c r="R608" s="1"/>
      <c r="U608" s="1"/>
      <c r="V608" s="1"/>
      <c r="W608" s="1"/>
      <c r="X608" s="1"/>
      <c r="Y608" s="1"/>
      <c r="Z608" s="1"/>
    </row>
    <row r="609" spans="1:26" x14ac:dyDescent="0.25">
      <c r="A609" s="1"/>
      <c r="C609" s="1"/>
      <c r="H609" s="1"/>
      <c r="M609" s="1"/>
      <c r="R609" s="1"/>
      <c r="U609" s="1"/>
      <c r="V609" s="1"/>
      <c r="W609" s="1"/>
      <c r="X609" s="1"/>
      <c r="Y609" s="1"/>
      <c r="Z609" s="1"/>
    </row>
    <row r="610" spans="1:26" x14ac:dyDescent="0.25">
      <c r="A610" s="1"/>
      <c r="C610" s="1"/>
      <c r="H610" s="1"/>
      <c r="M610" s="1"/>
      <c r="R610" s="1"/>
      <c r="U610" s="1"/>
      <c r="V610" s="1"/>
      <c r="W610" s="1"/>
      <c r="X610" s="1"/>
      <c r="Y610" s="1"/>
      <c r="Z610" s="1"/>
    </row>
    <row r="611" spans="1:26" x14ac:dyDescent="0.25">
      <c r="A611" s="1"/>
      <c r="C611" s="1"/>
      <c r="H611" s="1"/>
      <c r="M611" s="1"/>
      <c r="R611" s="1"/>
      <c r="U611" s="1"/>
      <c r="V611" s="1"/>
      <c r="W611" s="1"/>
      <c r="X611" s="1"/>
      <c r="Y611" s="1"/>
      <c r="Z611" s="1"/>
    </row>
    <row r="612" spans="1:26" x14ac:dyDescent="0.25">
      <c r="A612" s="1"/>
      <c r="C612" s="1"/>
      <c r="H612" s="1"/>
      <c r="M612" s="1"/>
      <c r="R612" s="1"/>
      <c r="U612" s="1"/>
      <c r="V612" s="1"/>
      <c r="W612" s="1"/>
      <c r="X612" s="1"/>
      <c r="Y612" s="1"/>
      <c r="Z612" s="1"/>
    </row>
    <row r="613" spans="1:26" x14ac:dyDescent="0.25">
      <c r="A613" s="1"/>
      <c r="C613" s="1"/>
      <c r="H613" s="1"/>
      <c r="M613" s="1"/>
      <c r="R613" s="1"/>
      <c r="U613" s="1"/>
      <c r="V613" s="1"/>
      <c r="W613" s="1"/>
      <c r="X613" s="1"/>
      <c r="Y613" s="1"/>
      <c r="Z613" s="1"/>
    </row>
    <row r="614" spans="1:26" x14ac:dyDescent="0.25">
      <c r="A614" s="1"/>
      <c r="C614" s="1"/>
      <c r="H614" s="1"/>
      <c r="M614" s="1"/>
      <c r="R614" s="1"/>
      <c r="U614" s="1"/>
      <c r="V614" s="1"/>
      <c r="W614" s="1"/>
      <c r="X614" s="1"/>
      <c r="Y614" s="1"/>
      <c r="Z614" s="1"/>
    </row>
    <row r="615" spans="1:26" x14ac:dyDescent="0.25">
      <c r="A615" s="1"/>
      <c r="C615" s="1"/>
      <c r="H615" s="1"/>
      <c r="M615" s="1"/>
      <c r="R615" s="1"/>
      <c r="U615" s="1"/>
      <c r="V615" s="1"/>
      <c r="W615" s="1"/>
      <c r="X615" s="1"/>
      <c r="Y615" s="1"/>
      <c r="Z615" s="1"/>
    </row>
    <row r="616" spans="1:26" x14ac:dyDescent="0.25">
      <c r="A616" s="1"/>
      <c r="C616" s="1"/>
      <c r="H616" s="1"/>
      <c r="M616" s="1"/>
      <c r="R616" s="1"/>
      <c r="U616" s="1"/>
      <c r="V616" s="1"/>
      <c r="W616" s="1"/>
      <c r="X616" s="1"/>
      <c r="Y616" s="1"/>
      <c r="Z616" s="1"/>
    </row>
    <row r="617" spans="1:26" x14ac:dyDescent="0.25">
      <c r="A617" s="1"/>
      <c r="C617" s="1"/>
      <c r="H617" s="1"/>
      <c r="M617" s="1"/>
      <c r="R617" s="1"/>
      <c r="U617" s="1"/>
      <c r="V617" s="1"/>
      <c r="W617" s="1"/>
      <c r="X617" s="1"/>
      <c r="Y617" s="1"/>
      <c r="Z617" s="1"/>
    </row>
    <row r="618" spans="1:26" x14ac:dyDescent="0.25">
      <c r="A618" s="1"/>
      <c r="C618" s="1"/>
      <c r="H618" s="1"/>
      <c r="M618" s="1"/>
      <c r="R618" s="1"/>
      <c r="U618" s="1"/>
      <c r="V618" s="1"/>
      <c r="W618" s="1"/>
      <c r="X618" s="1"/>
      <c r="Y618" s="1"/>
      <c r="Z618" s="1"/>
    </row>
    <row r="619" spans="1:26" x14ac:dyDescent="0.25">
      <c r="A619" s="1"/>
      <c r="C619" s="1"/>
      <c r="H619" s="1"/>
      <c r="M619" s="1"/>
      <c r="R619" s="1"/>
      <c r="U619" s="1"/>
      <c r="V619" s="1"/>
      <c r="W619" s="1"/>
      <c r="X619" s="1"/>
      <c r="Y619" s="1"/>
      <c r="Z619" s="1"/>
    </row>
    <row r="620" spans="1:26" x14ac:dyDescent="0.25">
      <c r="A620" s="1"/>
      <c r="C620" s="1"/>
      <c r="H620" s="1"/>
      <c r="M620" s="1"/>
      <c r="R620" s="1"/>
      <c r="U620" s="1"/>
      <c r="V620" s="1"/>
      <c r="W620" s="1"/>
      <c r="X620" s="1"/>
      <c r="Y620" s="1"/>
      <c r="Z620" s="1"/>
    </row>
    <row r="621" spans="1:26" x14ac:dyDescent="0.25">
      <c r="A621" s="1"/>
      <c r="C621" s="1"/>
      <c r="H621" s="1"/>
      <c r="M621" s="1"/>
      <c r="R621" s="1"/>
      <c r="U621" s="1"/>
      <c r="V621" s="1"/>
      <c r="W621" s="1"/>
      <c r="X621" s="1"/>
      <c r="Y621" s="1"/>
      <c r="Z621" s="1"/>
    </row>
    <row r="622" spans="1:26" x14ac:dyDescent="0.25">
      <c r="A622" s="1"/>
      <c r="C622" s="1"/>
      <c r="H622" s="1"/>
      <c r="M622" s="1"/>
      <c r="R622" s="1"/>
      <c r="U622" s="1"/>
      <c r="V622" s="1"/>
      <c r="W622" s="1"/>
      <c r="X622" s="1"/>
      <c r="Y622" s="1"/>
      <c r="Z622" s="1"/>
    </row>
    <row r="623" spans="1:26" x14ac:dyDescent="0.25">
      <c r="A623" s="1"/>
      <c r="C623" s="1"/>
      <c r="H623" s="1"/>
      <c r="M623" s="1"/>
      <c r="R623" s="1"/>
      <c r="U623" s="1"/>
      <c r="V623" s="1"/>
      <c r="W623" s="1"/>
      <c r="X623" s="1"/>
      <c r="Y623" s="1"/>
      <c r="Z623" s="1"/>
    </row>
    <row r="624" spans="1:26" x14ac:dyDescent="0.25">
      <c r="A624" s="1"/>
      <c r="C624" s="1"/>
      <c r="H624" s="1"/>
      <c r="M624" s="1"/>
      <c r="R624" s="1"/>
      <c r="U624" s="1"/>
      <c r="V624" s="1"/>
      <c r="W624" s="1"/>
      <c r="X624" s="1"/>
      <c r="Y624" s="1"/>
      <c r="Z624" s="1"/>
    </row>
    <row r="625" spans="1:26" x14ac:dyDescent="0.25">
      <c r="A625" s="1"/>
      <c r="C625" s="1"/>
      <c r="H625" s="1"/>
      <c r="M625" s="1"/>
      <c r="R625" s="1"/>
      <c r="U625" s="1"/>
      <c r="V625" s="1"/>
      <c r="W625" s="1"/>
      <c r="X625" s="1"/>
      <c r="Y625" s="1"/>
      <c r="Z625" s="1"/>
    </row>
    <row r="626" spans="1:26" x14ac:dyDescent="0.25">
      <c r="A626" s="1"/>
      <c r="C626" s="1"/>
      <c r="H626" s="1"/>
      <c r="M626" s="1"/>
      <c r="R626" s="1"/>
      <c r="U626" s="1"/>
      <c r="V626" s="1"/>
      <c r="W626" s="1"/>
      <c r="X626" s="1"/>
      <c r="Y626" s="1"/>
      <c r="Z626" s="1"/>
    </row>
    <row r="627" spans="1:26" x14ac:dyDescent="0.25">
      <c r="A627" s="1"/>
      <c r="C627" s="1"/>
      <c r="H627" s="1"/>
      <c r="M627" s="1"/>
      <c r="R627" s="1"/>
      <c r="U627" s="1"/>
      <c r="V627" s="1"/>
      <c r="W627" s="1"/>
      <c r="X627" s="1"/>
      <c r="Y627" s="1"/>
      <c r="Z627" s="1"/>
    </row>
    <row r="628" spans="1:26" x14ac:dyDescent="0.25">
      <c r="A628" s="1"/>
      <c r="C628" s="1"/>
      <c r="H628" s="1"/>
      <c r="M628" s="1"/>
      <c r="R628" s="1"/>
      <c r="U628" s="1"/>
      <c r="V628" s="1"/>
      <c r="W628" s="1"/>
      <c r="X628" s="1"/>
      <c r="Y628" s="1"/>
      <c r="Z628" s="1"/>
    </row>
    <row r="629" spans="1:26" x14ac:dyDescent="0.25">
      <c r="A629" s="1"/>
      <c r="C629" s="1"/>
      <c r="H629" s="1"/>
      <c r="M629" s="1"/>
      <c r="R629" s="1"/>
      <c r="U629" s="1"/>
      <c r="V629" s="1"/>
      <c r="W629" s="1"/>
      <c r="X629" s="1"/>
      <c r="Y629" s="1"/>
      <c r="Z629" s="1"/>
    </row>
    <row r="630" spans="1:26" x14ac:dyDescent="0.25">
      <c r="A630" s="1"/>
      <c r="C630" s="1"/>
      <c r="H630" s="1"/>
      <c r="M630" s="1"/>
      <c r="R630" s="1"/>
      <c r="U630" s="1"/>
      <c r="V630" s="1"/>
      <c r="W630" s="1"/>
      <c r="X630" s="1"/>
      <c r="Y630" s="1"/>
      <c r="Z630" s="1"/>
    </row>
    <row r="631" spans="1:26" x14ac:dyDescent="0.25">
      <c r="A631" s="1"/>
      <c r="C631" s="1"/>
      <c r="H631" s="1"/>
      <c r="M631" s="1"/>
      <c r="R631" s="1"/>
      <c r="U631" s="1"/>
      <c r="V631" s="1"/>
      <c r="W631" s="1"/>
      <c r="X631" s="1"/>
      <c r="Y631" s="1"/>
      <c r="Z631" s="1"/>
    </row>
    <row r="632" spans="1:26" x14ac:dyDescent="0.25">
      <c r="A632" s="1"/>
      <c r="C632" s="1"/>
      <c r="H632" s="1"/>
      <c r="M632" s="1"/>
      <c r="R632" s="1"/>
      <c r="U632" s="1"/>
      <c r="V632" s="1"/>
      <c r="W632" s="1"/>
      <c r="X632" s="1"/>
      <c r="Y632" s="1"/>
      <c r="Z632" s="1"/>
    </row>
    <row r="633" spans="1:26" x14ac:dyDescent="0.25">
      <c r="A633" s="1"/>
      <c r="C633" s="1"/>
      <c r="H633" s="1"/>
      <c r="M633" s="1"/>
      <c r="R633" s="1"/>
      <c r="U633" s="1"/>
      <c r="V633" s="1"/>
      <c r="W633" s="1"/>
      <c r="X633" s="1"/>
      <c r="Y633" s="1"/>
      <c r="Z633" s="1"/>
    </row>
    <row r="634" spans="1:26" x14ac:dyDescent="0.25">
      <c r="A634" s="1"/>
      <c r="C634" s="1"/>
      <c r="H634" s="1"/>
      <c r="M634" s="1"/>
      <c r="R634" s="1"/>
      <c r="U634" s="1"/>
      <c r="V634" s="1"/>
      <c r="W634" s="1"/>
      <c r="X634" s="1"/>
      <c r="Y634" s="1"/>
      <c r="Z634" s="1"/>
    </row>
    <row r="635" spans="1:26" x14ac:dyDescent="0.25">
      <c r="A635" s="1"/>
      <c r="C635" s="1"/>
      <c r="H635" s="1"/>
      <c r="M635" s="1"/>
      <c r="R635" s="1"/>
      <c r="U635" s="1"/>
      <c r="V635" s="1"/>
      <c r="W635" s="1"/>
      <c r="X635" s="1"/>
      <c r="Y635" s="1"/>
      <c r="Z635" s="1"/>
    </row>
    <row r="636" spans="1:26" x14ac:dyDescent="0.25">
      <c r="A636" s="1"/>
      <c r="C636" s="1"/>
      <c r="H636" s="1"/>
      <c r="M636" s="1"/>
      <c r="R636" s="1"/>
      <c r="U636" s="1"/>
      <c r="V636" s="1"/>
      <c r="W636" s="1"/>
      <c r="X636" s="1"/>
      <c r="Y636" s="1"/>
      <c r="Z636" s="1"/>
    </row>
    <row r="637" spans="1:26" x14ac:dyDescent="0.25">
      <c r="A637" s="1"/>
      <c r="C637" s="1"/>
      <c r="H637" s="1"/>
      <c r="M637" s="1"/>
      <c r="R637" s="1"/>
      <c r="U637" s="1"/>
      <c r="V637" s="1"/>
      <c r="W637" s="1"/>
      <c r="X637" s="1"/>
      <c r="Y637" s="1"/>
      <c r="Z637" s="1"/>
    </row>
    <row r="638" spans="1:26" x14ac:dyDescent="0.25">
      <c r="A638" s="1"/>
      <c r="C638" s="1"/>
      <c r="H638" s="1"/>
      <c r="M638" s="1"/>
      <c r="R638" s="1"/>
      <c r="U638" s="1"/>
      <c r="V638" s="1"/>
      <c r="W638" s="1"/>
      <c r="X638" s="1"/>
      <c r="Y638" s="1"/>
      <c r="Z638" s="1"/>
    </row>
    <row r="639" spans="1:26" x14ac:dyDescent="0.25">
      <c r="A639" s="1"/>
      <c r="C639" s="1"/>
      <c r="H639" s="1"/>
      <c r="M639" s="1"/>
      <c r="R639" s="1"/>
      <c r="U639" s="1"/>
      <c r="V639" s="1"/>
      <c r="W639" s="1"/>
      <c r="X639" s="1"/>
      <c r="Y639" s="1"/>
      <c r="Z639" s="1"/>
    </row>
    <row r="640" spans="1:26" x14ac:dyDescent="0.25">
      <c r="A640" s="1"/>
      <c r="C640" s="1"/>
      <c r="H640" s="1"/>
      <c r="M640" s="1"/>
      <c r="R640" s="1"/>
      <c r="U640" s="1"/>
      <c r="V640" s="1"/>
      <c r="W640" s="1"/>
      <c r="X640" s="1"/>
      <c r="Y640" s="1"/>
      <c r="Z640" s="1"/>
    </row>
    <row r="641" spans="1:26" x14ac:dyDescent="0.25">
      <c r="A641" s="1"/>
      <c r="C641" s="1"/>
      <c r="H641" s="1"/>
      <c r="M641" s="1"/>
      <c r="R641" s="1"/>
      <c r="U641" s="1"/>
      <c r="V641" s="1"/>
      <c r="W641" s="1"/>
      <c r="X641" s="1"/>
      <c r="Y641" s="1"/>
      <c r="Z641" s="1"/>
    </row>
    <row r="642" spans="1:26" x14ac:dyDescent="0.25">
      <c r="A642" s="1"/>
      <c r="C642" s="1"/>
      <c r="H642" s="1"/>
      <c r="M642" s="1"/>
      <c r="R642" s="1"/>
      <c r="U642" s="1"/>
      <c r="V642" s="1"/>
      <c r="W642" s="1"/>
      <c r="X642" s="1"/>
      <c r="Y642" s="1"/>
      <c r="Z642" s="1"/>
    </row>
    <row r="643" spans="1:26" x14ac:dyDescent="0.25">
      <c r="A643" s="1"/>
      <c r="C643" s="1"/>
      <c r="H643" s="1"/>
      <c r="M643" s="1"/>
      <c r="R643" s="1"/>
      <c r="U643" s="1"/>
      <c r="V643" s="1"/>
      <c r="W643" s="1"/>
      <c r="X643" s="1"/>
      <c r="Y643" s="1"/>
      <c r="Z643" s="1"/>
    </row>
    <row r="644" spans="1:26" x14ac:dyDescent="0.25">
      <c r="A644" s="1"/>
      <c r="C644" s="1"/>
      <c r="H644" s="1"/>
      <c r="M644" s="1"/>
      <c r="R644" s="1"/>
      <c r="U644" s="1"/>
      <c r="V644" s="1"/>
      <c r="W644" s="1"/>
      <c r="X644" s="1"/>
      <c r="Y644" s="1"/>
      <c r="Z644" s="1"/>
    </row>
    <row r="645" spans="1:26" x14ac:dyDescent="0.25">
      <c r="A645" s="1"/>
      <c r="C645" s="1"/>
      <c r="H645" s="1"/>
      <c r="M645" s="1"/>
      <c r="R645" s="1"/>
      <c r="U645" s="1"/>
      <c r="V645" s="1"/>
      <c r="W645" s="1"/>
      <c r="X645" s="1"/>
      <c r="Y645" s="1"/>
      <c r="Z645" s="1"/>
    </row>
    <row r="646" spans="1:26" x14ac:dyDescent="0.25">
      <c r="A646" s="1"/>
      <c r="C646" s="1"/>
      <c r="H646" s="1"/>
      <c r="M646" s="1"/>
      <c r="R646" s="1"/>
      <c r="U646" s="1"/>
      <c r="V646" s="1"/>
      <c r="W646" s="1"/>
      <c r="X646" s="1"/>
      <c r="Y646" s="1"/>
      <c r="Z646" s="1"/>
    </row>
    <row r="647" spans="1:26" x14ac:dyDescent="0.25">
      <c r="A647" s="1"/>
      <c r="C647" s="1"/>
      <c r="H647" s="1"/>
      <c r="M647" s="1"/>
      <c r="R647" s="1"/>
      <c r="U647" s="1"/>
      <c r="V647" s="1"/>
      <c r="W647" s="1"/>
      <c r="X647" s="1"/>
      <c r="Y647" s="1"/>
      <c r="Z647" s="1"/>
    </row>
    <row r="648" spans="1:26" x14ac:dyDescent="0.25">
      <c r="A648" s="1"/>
      <c r="C648" s="1"/>
      <c r="H648" s="1"/>
      <c r="M648" s="1"/>
      <c r="R648" s="1"/>
      <c r="U648" s="1"/>
      <c r="V648" s="1"/>
      <c r="W648" s="1"/>
      <c r="X648" s="1"/>
      <c r="Y648" s="1"/>
      <c r="Z648" s="1"/>
    </row>
    <row r="649" spans="1:26" x14ac:dyDescent="0.25">
      <c r="A649" s="1"/>
      <c r="C649" s="1"/>
      <c r="H649" s="1"/>
      <c r="M649" s="1"/>
      <c r="R649" s="1"/>
      <c r="U649" s="1"/>
      <c r="V649" s="1"/>
      <c r="W649" s="1"/>
      <c r="X649" s="1"/>
      <c r="Y649" s="1"/>
      <c r="Z649" s="1"/>
    </row>
    <row r="650" spans="1:26" x14ac:dyDescent="0.25">
      <c r="A650" s="1"/>
      <c r="C650" s="1"/>
      <c r="H650" s="1"/>
      <c r="M650" s="1"/>
      <c r="R650" s="1"/>
      <c r="U650" s="1"/>
      <c r="V650" s="1"/>
      <c r="W650" s="1"/>
      <c r="X650" s="1"/>
      <c r="Y650" s="1"/>
      <c r="Z650" s="1"/>
    </row>
    <row r="651" spans="1:26" x14ac:dyDescent="0.25">
      <c r="A651" s="1"/>
      <c r="C651" s="1"/>
      <c r="H651" s="1"/>
      <c r="M651" s="1"/>
      <c r="R651" s="1"/>
      <c r="U651" s="1"/>
      <c r="V651" s="1"/>
      <c r="W651" s="1"/>
      <c r="X651" s="1"/>
      <c r="Y651" s="1"/>
      <c r="Z651" s="1"/>
    </row>
    <row r="652" spans="1:26" x14ac:dyDescent="0.25">
      <c r="A652" s="1"/>
      <c r="C652" s="1"/>
      <c r="H652" s="1"/>
      <c r="M652" s="1"/>
      <c r="R652" s="1"/>
      <c r="U652" s="1"/>
      <c r="V652" s="1"/>
      <c r="W652" s="1"/>
      <c r="X652" s="1"/>
      <c r="Y652" s="1"/>
      <c r="Z652" s="1"/>
    </row>
    <row r="653" spans="1:26" x14ac:dyDescent="0.25">
      <c r="A653" s="1"/>
      <c r="C653" s="1"/>
      <c r="H653" s="1"/>
      <c r="M653" s="1"/>
      <c r="R653" s="1"/>
      <c r="U653" s="1"/>
      <c r="V653" s="1"/>
      <c r="W653" s="1"/>
      <c r="X653" s="1"/>
      <c r="Y653" s="1"/>
      <c r="Z653" s="1"/>
    </row>
    <row r="654" spans="1:26" x14ac:dyDescent="0.25">
      <c r="A654" s="1"/>
      <c r="C654" s="1"/>
      <c r="H654" s="1"/>
      <c r="M654" s="1"/>
      <c r="R654" s="1"/>
      <c r="U654" s="1"/>
      <c r="V654" s="1"/>
      <c r="W654" s="1"/>
      <c r="X654" s="1"/>
      <c r="Y654" s="1"/>
      <c r="Z654" s="1"/>
    </row>
    <row r="655" spans="1:26" x14ac:dyDescent="0.25">
      <c r="A655" s="1"/>
      <c r="C655" s="1"/>
      <c r="H655" s="1"/>
      <c r="M655" s="1"/>
      <c r="R655" s="1"/>
      <c r="U655" s="1"/>
      <c r="V655" s="1"/>
      <c r="W655" s="1"/>
      <c r="X655" s="1"/>
      <c r="Y655" s="1"/>
      <c r="Z655" s="1"/>
    </row>
    <row r="656" spans="1:26" x14ac:dyDescent="0.25">
      <c r="A656" s="1"/>
      <c r="C656" s="1"/>
      <c r="H656" s="1"/>
      <c r="M656" s="1"/>
      <c r="R656" s="1"/>
      <c r="U656" s="1"/>
      <c r="V656" s="1"/>
      <c r="W656" s="1"/>
      <c r="X656" s="1"/>
      <c r="Y656" s="1"/>
      <c r="Z656" s="1"/>
    </row>
    <row r="657" spans="1:26" x14ac:dyDescent="0.25">
      <c r="A657" s="1"/>
      <c r="C657" s="1"/>
      <c r="H657" s="1"/>
      <c r="M657" s="1"/>
      <c r="R657" s="1"/>
      <c r="U657" s="1"/>
      <c r="V657" s="1"/>
      <c r="W657" s="1"/>
      <c r="X657" s="1"/>
      <c r="Y657" s="1"/>
      <c r="Z657" s="1"/>
    </row>
    <row r="658" spans="1:26" x14ac:dyDescent="0.25">
      <c r="A658" s="1"/>
      <c r="C658" s="1"/>
      <c r="H658" s="1"/>
      <c r="M658" s="1"/>
      <c r="R658" s="1"/>
      <c r="U658" s="1"/>
      <c r="V658" s="1"/>
      <c r="W658" s="1"/>
      <c r="X658" s="1"/>
      <c r="Y658" s="1"/>
      <c r="Z658" s="1"/>
    </row>
    <row r="659" spans="1:26" x14ac:dyDescent="0.25">
      <c r="A659" s="1"/>
      <c r="C659" s="1"/>
      <c r="H659" s="1"/>
      <c r="M659" s="1"/>
      <c r="R659" s="1"/>
      <c r="U659" s="1"/>
      <c r="V659" s="1"/>
      <c r="W659" s="1"/>
      <c r="X659" s="1"/>
      <c r="Y659" s="1"/>
      <c r="Z659" s="1"/>
    </row>
    <row r="660" spans="1:26" x14ac:dyDescent="0.25">
      <c r="A660" s="1"/>
      <c r="C660" s="1"/>
      <c r="H660" s="1"/>
      <c r="M660" s="1"/>
      <c r="R660" s="1"/>
      <c r="U660" s="1"/>
      <c r="V660" s="1"/>
      <c r="W660" s="1"/>
      <c r="X660" s="1"/>
      <c r="Y660" s="1"/>
      <c r="Z660" s="1"/>
    </row>
    <row r="661" spans="1:26" x14ac:dyDescent="0.25">
      <c r="A661" s="1"/>
      <c r="C661" s="1"/>
      <c r="H661" s="1"/>
      <c r="M661" s="1"/>
      <c r="R661" s="1"/>
      <c r="U661" s="1"/>
      <c r="V661" s="1"/>
      <c r="W661" s="1"/>
      <c r="X661" s="1"/>
      <c r="Y661" s="1"/>
      <c r="Z661" s="1"/>
    </row>
    <row r="662" spans="1:26" x14ac:dyDescent="0.25">
      <c r="A662" s="1"/>
      <c r="C662" s="1"/>
      <c r="H662" s="1"/>
      <c r="M662" s="1"/>
      <c r="R662" s="1"/>
      <c r="U662" s="1"/>
      <c r="V662" s="1"/>
      <c r="W662" s="1"/>
      <c r="X662" s="1"/>
      <c r="Y662" s="1"/>
      <c r="Z662" s="1"/>
    </row>
    <row r="663" spans="1:26" x14ac:dyDescent="0.25">
      <c r="A663" s="1"/>
      <c r="C663" s="1"/>
      <c r="H663" s="1"/>
      <c r="M663" s="1"/>
      <c r="R663" s="1"/>
      <c r="U663" s="1"/>
      <c r="V663" s="1"/>
      <c r="W663" s="1"/>
      <c r="X663" s="1"/>
      <c r="Y663" s="1"/>
      <c r="Z663" s="1"/>
    </row>
    <row r="664" spans="1:26" x14ac:dyDescent="0.25">
      <c r="A664" s="1"/>
      <c r="C664" s="1"/>
      <c r="H664" s="1"/>
      <c r="M664" s="1"/>
      <c r="R664" s="1"/>
      <c r="U664" s="1"/>
      <c r="V664" s="1"/>
      <c r="W664" s="1"/>
      <c r="X664" s="1"/>
      <c r="Y664" s="1"/>
      <c r="Z664" s="1"/>
    </row>
    <row r="665" spans="1:26" x14ac:dyDescent="0.25">
      <c r="A665" s="1"/>
      <c r="C665" s="1"/>
      <c r="H665" s="1"/>
      <c r="M665" s="1"/>
      <c r="R665" s="1"/>
      <c r="U665" s="1"/>
      <c r="V665" s="1"/>
      <c r="W665" s="1"/>
      <c r="X665" s="1"/>
      <c r="Y665" s="1"/>
      <c r="Z665" s="1"/>
    </row>
    <row r="666" spans="1:26" x14ac:dyDescent="0.25">
      <c r="A666" s="1"/>
      <c r="C666" s="1"/>
      <c r="H666" s="1"/>
      <c r="M666" s="1"/>
      <c r="R666" s="1"/>
      <c r="U666" s="1"/>
      <c r="V666" s="1"/>
      <c r="W666" s="1"/>
      <c r="X666" s="1"/>
      <c r="Y666" s="1"/>
      <c r="Z666" s="1"/>
    </row>
    <row r="667" spans="1:26" x14ac:dyDescent="0.25">
      <c r="A667" s="1"/>
      <c r="C667" s="1"/>
      <c r="H667" s="1"/>
      <c r="M667" s="1"/>
      <c r="R667" s="1"/>
      <c r="U667" s="1"/>
      <c r="V667" s="1"/>
      <c r="W667" s="1"/>
      <c r="X667" s="1"/>
      <c r="Y667" s="1"/>
      <c r="Z667" s="1"/>
    </row>
    <row r="668" spans="1:26" x14ac:dyDescent="0.25">
      <c r="A668" s="1"/>
      <c r="C668" s="1"/>
      <c r="H668" s="1"/>
      <c r="M668" s="1"/>
      <c r="R668" s="1"/>
      <c r="U668" s="1"/>
      <c r="V668" s="1"/>
      <c r="W668" s="1"/>
      <c r="X668" s="1"/>
      <c r="Y668" s="1"/>
      <c r="Z668" s="1"/>
    </row>
    <row r="669" spans="1:26" x14ac:dyDescent="0.25">
      <c r="A669" s="1"/>
      <c r="C669" s="1"/>
      <c r="H669" s="1"/>
      <c r="M669" s="1"/>
      <c r="R669" s="1"/>
      <c r="U669" s="1"/>
      <c r="V669" s="1"/>
      <c r="W669" s="1"/>
      <c r="X669" s="1"/>
      <c r="Y669" s="1"/>
      <c r="Z669" s="1"/>
    </row>
    <row r="670" spans="1:26" x14ac:dyDescent="0.25">
      <c r="A670" s="1"/>
      <c r="C670" s="1"/>
      <c r="H670" s="1"/>
      <c r="M670" s="1"/>
      <c r="R670" s="1"/>
      <c r="U670" s="1"/>
      <c r="V670" s="1"/>
      <c r="W670" s="1"/>
      <c r="X670" s="1"/>
      <c r="Y670" s="1"/>
      <c r="Z670" s="1"/>
    </row>
    <row r="671" spans="1:26" x14ac:dyDescent="0.25">
      <c r="A671" s="1"/>
      <c r="C671" s="1"/>
      <c r="H671" s="1"/>
      <c r="M671" s="1"/>
      <c r="R671" s="1"/>
      <c r="U671" s="1"/>
      <c r="V671" s="1"/>
      <c r="W671" s="1"/>
      <c r="X671" s="1"/>
      <c r="Y671" s="1"/>
      <c r="Z671" s="1"/>
    </row>
    <row r="672" spans="1:26" x14ac:dyDescent="0.25">
      <c r="A672" s="1"/>
      <c r="C672" s="1"/>
      <c r="H672" s="1"/>
      <c r="M672" s="1"/>
      <c r="R672" s="1"/>
      <c r="U672" s="1"/>
      <c r="V672" s="1"/>
      <c r="W672" s="1"/>
      <c r="X672" s="1"/>
      <c r="Y672" s="1"/>
      <c r="Z672" s="1"/>
    </row>
    <row r="673" spans="1:26" x14ac:dyDescent="0.25">
      <c r="A673" s="1"/>
      <c r="C673" s="1"/>
      <c r="H673" s="1"/>
      <c r="M673" s="1"/>
      <c r="R673" s="1"/>
      <c r="U673" s="1"/>
      <c r="V673" s="1"/>
      <c r="W673" s="1"/>
      <c r="X673" s="1"/>
      <c r="Y673" s="1"/>
      <c r="Z673" s="1"/>
    </row>
    <row r="674" spans="1:26" x14ac:dyDescent="0.25">
      <c r="A674" s="1"/>
      <c r="C674" s="1"/>
      <c r="H674" s="1"/>
      <c r="M674" s="1"/>
      <c r="R674" s="1"/>
      <c r="U674" s="1"/>
      <c r="V674" s="1"/>
      <c r="W674" s="1"/>
      <c r="X674" s="1"/>
      <c r="Y674" s="1"/>
      <c r="Z674" s="1"/>
    </row>
    <row r="675" spans="1:26" x14ac:dyDescent="0.25">
      <c r="A675" s="1"/>
      <c r="C675" s="1"/>
      <c r="H675" s="1"/>
      <c r="M675" s="1"/>
      <c r="R675" s="1"/>
      <c r="U675" s="1"/>
      <c r="V675" s="1"/>
      <c r="W675" s="1"/>
      <c r="X675" s="1"/>
      <c r="Y675" s="1"/>
      <c r="Z675" s="1"/>
    </row>
    <row r="676" spans="1:26" x14ac:dyDescent="0.25">
      <c r="A676" s="1"/>
      <c r="C676" s="1"/>
      <c r="H676" s="1"/>
      <c r="M676" s="1"/>
      <c r="R676" s="1"/>
      <c r="U676" s="1"/>
      <c r="V676" s="1"/>
      <c r="W676" s="1"/>
      <c r="X676" s="1"/>
      <c r="Y676" s="1"/>
      <c r="Z676" s="1"/>
    </row>
    <row r="677" spans="1:26" x14ac:dyDescent="0.25">
      <c r="A677" s="1"/>
      <c r="C677" s="1"/>
      <c r="H677" s="1"/>
      <c r="M677" s="1"/>
      <c r="R677" s="1"/>
      <c r="U677" s="1"/>
      <c r="V677" s="1"/>
      <c r="W677" s="1"/>
      <c r="X677" s="1"/>
      <c r="Y677" s="1"/>
      <c r="Z677" s="1"/>
    </row>
    <row r="678" spans="1:26" x14ac:dyDescent="0.25">
      <c r="A678" s="1"/>
      <c r="C678" s="1"/>
      <c r="H678" s="1"/>
      <c r="M678" s="1"/>
      <c r="R678" s="1"/>
      <c r="U678" s="1"/>
      <c r="V678" s="1"/>
      <c r="W678" s="1"/>
      <c r="X678" s="1"/>
      <c r="Y678" s="1"/>
      <c r="Z678" s="1"/>
    </row>
    <row r="679" spans="1:26" x14ac:dyDescent="0.25">
      <c r="A679" s="1"/>
      <c r="C679" s="1"/>
      <c r="H679" s="1"/>
      <c r="M679" s="1"/>
      <c r="R679" s="1"/>
      <c r="U679" s="1"/>
      <c r="V679" s="1"/>
      <c r="W679" s="1"/>
      <c r="X679" s="1"/>
      <c r="Y679" s="1"/>
      <c r="Z679" s="1"/>
    </row>
    <row r="680" spans="1:26" x14ac:dyDescent="0.25">
      <c r="A680" s="1"/>
      <c r="C680" s="1"/>
      <c r="H680" s="1"/>
      <c r="M680" s="1"/>
      <c r="R680" s="1"/>
      <c r="U680" s="1"/>
      <c r="V680" s="1"/>
      <c r="W680" s="1"/>
      <c r="X680" s="1"/>
      <c r="Y680" s="1"/>
      <c r="Z680" s="1"/>
    </row>
    <row r="681" spans="1:26" x14ac:dyDescent="0.25">
      <c r="A681" s="1"/>
      <c r="C681" s="1"/>
      <c r="H681" s="1"/>
      <c r="M681" s="1"/>
      <c r="R681" s="1"/>
      <c r="U681" s="1"/>
      <c r="V681" s="1"/>
      <c r="W681" s="1"/>
      <c r="X681" s="1"/>
      <c r="Y681" s="1"/>
      <c r="Z681" s="1"/>
    </row>
    <row r="682" spans="1:26" x14ac:dyDescent="0.25">
      <c r="A682" s="1"/>
      <c r="C682" s="1"/>
      <c r="H682" s="1"/>
      <c r="M682" s="1"/>
      <c r="R682" s="1"/>
      <c r="U682" s="1"/>
      <c r="V682" s="1"/>
      <c r="W682" s="1"/>
      <c r="X682" s="1"/>
      <c r="Y682" s="1"/>
      <c r="Z682" s="1"/>
    </row>
    <row r="683" spans="1:26" x14ac:dyDescent="0.25">
      <c r="A683" s="1"/>
      <c r="C683" s="1"/>
      <c r="H683" s="1"/>
      <c r="M683" s="1"/>
      <c r="R683" s="1"/>
      <c r="U683" s="1"/>
      <c r="V683" s="1"/>
      <c r="W683" s="1"/>
      <c r="X683" s="1"/>
      <c r="Y683" s="1"/>
      <c r="Z683" s="1"/>
    </row>
    <row r="684" spans="1:26" x14ac:dyDescent="0.25">
      <c r="A684" s="1"/>
      <c r="C684" s="1"/>
      <c r="H684" s="1"/>
      <c r="M684" s="1"/>
      <c r="R684" s="1"/>
      <c r="U684" s="1"/>
      <c r="V684" s="1"/>
      <c r="W684" s="1"/>
      <c r="X684" s="1"/>
      <c r="Y684" s="1"/>
      <c r="Z684" s="1"/>
    </row>
    <row r="685" spans="1:26" x14ac:dyDescent="0.25">
      <c r="A685" s="1"/>
      <c r="C685" s="1"/>
      <c r="H685" s="1"/>
      <c r="M685" s="1"/>
      <c r="R685" s="1"/>
      <c r="U685" s="1"/>
      <c r="V685" s="1"/>
      <c r="W685" s="1"/>
      <c r="X685" s="1"/>
      <c r="Y685" s="1"/>
      <c r="Z685" s="1"/>
    </row>
    <row r="686" spans="1:26" x14ac:dyDescent="0.25">
      <c r="A686" s="1"/>
      <c r="C686" s="1"/>
      <c r="H686" s="1"/>
      <c r="M686" s="1"/>
      <c r="R686" s="1"/>
      <c r="U686" s="1"/>
      <c r="V686" s="1"/>
      <c r="W686" s="1"/>
      <c r="X686" s="1"/>
      <c r="Y686" s="1"/>
      <c r="Z686" s="1"/>
    </row>
    <row r="687" spans="1:26" x14ac:dyDescent="0.25">
      <c r="A687" s="1"/>
      <c r="C687" s="1"/>
      <c r="H687" s="1"/>
      <c r="M687" s="1"/>
      <c r="R687" s="1"/>
      <c r="U687" s="1"/>
      <c r="V687" s="1"/>
      <c r="W687" s="1"/>
      <c r="X687" s="1"/>
      <c r="Y687" s="1"/>
      <c r="Z687" s="1"/>
    </row>
    <row r="688" spans="1:26" x14ac:dyDescent="0.25">
      <c r="A688" s="1"/>
      <c r="C688" s="1"/>
      <c r="H688" s="1"/>
      <c r="M688" s="1"/>
      <c r="R688" s="1"/>
      <c r="U688" s="1"/>
      <c r="V688" s="1"/>
      <c r="W688" s="1"/>
      <c r="X688" s="1"/>
      <c r="Y688" s="1"/>
      <c r="Z688" s="1"/>
    </row>
    <row r="689" spans="1:26" x14ac:dyDescent="0.25">
      <c r="A689" s="1"/>
      <c r="C689" s="1"/>
      <c r="H689" s="1"/>
      <c r="M689" s="1"/>
      <c r="R689" s="1"/>
      <c r="U689" s="1"/>
      <c r="V689" s="1"/>
      <c r="W689" s="1"/>
      <c r="X689" s="1"/>
      <c r="Y689" s="1"/>
      <c r="Z689" s="1"/>
    </row>
    <row r="690" spans="1:26" x14ac:dyDescent="0.25">
      <c r="A690" s="1"/>
      <c r="C690" s="1"/>
      <c r="H690" s="1"/>
      <c r="M690" s="1"/>
      <c r="R690" s="1"/>
      <c r="U690" s="1"/>
      <c r="V690" s="1"/>
      <c r="W690" s="1"/>
      <c r="X690" s="1"/>
      <c r="Y690" s="1"/>
      <c r="Z690" s="1"/>
    </row>
    <row r="691" spans="1:26" x14ac:dyDescent="0.25">
      <c r="A691" s="1"/>
      <c r="C691" s="1"/>
      <c r="H691" s="1"/>
      <c r="M691" s="1"/>
      <c r="R691" s="1"/>
      <c r="U691" s="1"/>
      <c r="V691" s="1"/>
      <c r="W691" s="1"/>
      <c r="X691" s="1"/>
      <c r="Y691" s="1"/>
      <c r="Z691" s="1"/>
    </row>
    <row r="692" spans="1:26" x14ac:dyDescent="0.25">
      <c r="A692" s="1"/>
      <c r="C692" s="1"/>
      <c r="H692" s="1"/>
      <c r="M692" s="1"/>
      <c r="R692" s="1"/>
      <c r="U692" s="1"/>
      <c r="V692" s="1"/>
      <c r="W692" s="1"/>
      <c r="X692" s="1"/>
      <c r="Y692" s="1"/>
      <c r="Z692" s="1"/>
    </row>
    <row r="693" spans="1:26" x14ac:dyDescent="0.25">
      <c r="A693" s="1"/>
      <c r="C693" s="1"/>
      <c r="H693" s="1"/>
      <c r="M693" s="1"/>
      <c r="R693" s="1"/>
      <c r="U693" s="1"/>
      <c r="V693" s="1"/>
      <c r="W693" s="1"/>
      <c r="X693" s="1"/>
      <c r="Y693" s="1"/>
      <c r="Z693" s="1"/>
    </row>
    <row r="694" spans="1:26" x14ac:dyDescent="0.25">
      <c r="A694" s="1"/>
      <c r="C694" s="1"/>
      <c r="H694" s="1"/>
      <c r="M694" s="1"/>
      <c r="R694" s="1"/>
      <c r="U694" s="1"/>
      <c r="V694" s="1"/>
      <c r="W694" s="1"/>
      <c r="X694" s="1"/>
      <c r="Y694" s="1"/>
      <c r="Z694" s="1"/>
    </row>
    <row r="695" spans="1:26" x14ac:dyDescent="0.25">
      <c r="A695" s="1"/>
      <c r="C695" s="1"/>
      <c r="H695" s="1"/>
      <c r="M695" s="1"/>
      <c r="R695" s="1"/>
      <c r="U695" s="1"/>
      <c r="V695" s="1"/>
      <c r="W695" s="1"/>
      <c r="X695" s="1"/>
      <c r="Y695" s="1"/>
      <c r="Z695" s="1"/>
    </row>
    <row r="696" spans="1:26" x14ac:dyDescent="0.25">
      <c r="A696" s="1"/>
      <c r="C696" s="1"/>
      <c r="H696" s="1"/>
      <c r="M696" s="1"/>
      <c r="R696" s="1"/>
      <c r="U696" s="1"/>
      <c r="V696" s="1"/>
      <c r="W696" s="1"/>
      <c r="X696" s="1"/>
      <c r="Y696" s="1"/>
      <c r="Z696" s="1"/>
    </row>
    <row r="697" spans="1:26" x14ac:dyDescent="0.25">
      <c r="A697" s="1"/>
      <c r="C697" s="1"/>
      <c r="H697" s="1"/>
      <c r="M697" s="1"/>
      <c r="R697" s="1"/>
      <c r="U697" s="1"/>
      <c r="V697" s="1"/>
      <c r="W697" s="1"/>
      <c r="X697" s="1"/>
      <c r="Y697" s="1"/>
      <c r="Z697" s="1"/>
    </row>
    <row r="698" spans="1:26" x14ac:dyDescent="0.25">
      <c r="A698" s="1"/>
      <c r="C698" s="1"/>
      <c r="H698" s="1"/>
      <c r="M698" s="1"/>
      <c r="R698" s="1"/>
      <c r="U698" s="1"/>
      <c r="V698" s="1"/>
      <c r="W698" s="1"/>
      <c r="X698" s="1"/>
      <c r="Y698" s="1"/>
      <c r="Z698" s="1"/>
    </row>
    <row r="699" spans="1:26" x14ac:dyDescent="0.25">
      <c r="A699" s="1"/>
      <c r="C699" s="1"/>
      <c r="H699" s="1"/>
      <c r="M699" s="1"/>
      <c r="R699" s="1"/>
      <c r="U699" s="1"/>
      <c r="V699" s="1"/>
      <c r="W699" s="1"/>
      <c r="X699" s="1"/>
      <c r="Y699" s="1"/>
      <c r="Z699" s="1"/>
    </row>
    <row r="700" spans="1:26" x14ac:dyDescent="0.25">
      <c r="A700" s="1"/>
      <c r="C700" s="1"/>
      <c r="H700" s="1"/>
      <c r="M700" s="1"/>
      <c r="R700" s="1"/>
      <c r="U700" s="1"/>
      <c r="V700" s="1"/>
      <c r="W700" s="1"/>
      <c r="X700" s="1"/>
      <c r="Y700" s="1"/>
      <c r="Z700" s="1"/>
    </row>
    <row r="701" spans="1:26" x14ac:dyDescent="0.25">
      <c r="A701" s="1"/>
      <c r="C701" s="1"/>
      <c r="H701" s="1"/>
      <c r="M701" s="1"/>
      <c r="R701" s="1"/>
      <c r="U701" s="1"/>
      <c r="V701" s="1"/>
      <c r="W701" s="1"/>
      <c r="X701" s="1"/>
      <c r="Y701" s="1"/>
      <c r="Z701" s="1"/>
    </row>
    <row r="702" spans="1:26" x14ac:dyDescent="0.25">
      <c r="A702" s="1"/>
      <c r="C702" s="1"/>
      <c r="H702" s="1"/>
      <c r="M702" s="1"/>
      <c r="R702" s="1"/>
      <c r="U702" s="1"/>
      <c r="V702" s="1"/>
      <c r="W702" s="1"/>
      <c r="X702" s="1"/>
      <c r="Y702" s="1"/>
      <c r="Z702" s="1"/>
    </row>
    <row r="703" spans="1:26" x14ac:dyDescent="0.25">
      <c r="A703" s="1"/>
      <c r="C703" s="1"/>
      <c r="H703" s="1"/>
      <c r="M703" s="1"/>
      <c r="R703" s="1"/>
      <c r="U703" s="1"/>
      <c r="V703" s="1"/>
      <c r="W703" s="1"/>
      <c r="X703" s="1"/>
      <c r="Y703" s="1"/>
      <c r="Z703" s="1"/>
    </row>
    <row r="704" spans="1:26" x14ac:dyDescent="0.25">
      <c r="A704" s="1"/>
      <c r="C704" s="1"/>
      <c r="H704" s="1"/>
      <c r="M704" s="1"/>
      <c r="R704" s="1"/>
      <c r="U704" s="1"/>
      <c r="V704" s="1"/>
      <c r="W704" s="1"/>
      <c r="X704" s="1"/>
      <c r="Y704" s="1"/>
      <c r="Z704" s="1"/>
    </row>
    <row r="705" spans="1:26" x14ac:dyDescent="0.25">
      <c r="A705" s="1"/>
      <c r="C705" s="1"/>
      <c r="H705" s="1"/>
      <c r="M705" s="1"/>
      <c r="R705" s="1"/>
      <c r="U705" s="1"/>
      <c r="V705" s="1"/>
      <c r="W705" s="1"/>
      <c r="X705" s="1"/>
      <c r="Y705" s="1"/>
      <c r="Z705" s="1"/>
    </row>
    <row r="706" spans="1:26" x14ac:dyDescent="0.25">
      <c r="A706" s="1"/>
      <c r="C706" s="1"/>
      <c r="H706" s="1"/>
      <c r="M706" s="1"/>
      <c r="R706" s="1"/>
      <c r="U706" s="1"/>
      <c r="V706" s="1"/>
      <c r="W706" s="1"/>
      <c r="X706" s="1"/>
      <c r="Y706" s="1"/>
      <c r="Z706" s="1"/>
    </row>
    <row r="707" spans="1:26" x14ac:dyDescent="0.25">
      <c r="A707" s="1"/>
      <c r="C707" s="1"/>
      <c r="H707" s="1"/>
      <c r="M707" s="1"/>
      <c r="R707" s="1"/>
      <c r="U707" s="1"/>
      <c r="V707" s="1"/>
      <c r="W707" s="1"/>
      <c r="X707" s="1"/>
      <c r="Y707" s="1"/>
      <c r="Z707" s="1"/>
    </row>
    <row r="708" spans="1:26" x14ac:dyDescent="0.25">
      <c r="A708" s="1"/>
      <c r="C708" s="1"/>
      <c r="H708" s="1"/>
      <c r="M708" s="1"/>
      <c r="R708" s="1"/>
      <c r="U708" s="1"/>
      <c r="V708" s="1"/>
      <c r="W708" s="1"/>
      <c r="X708" s="1"/>
      <c r="Y708" s="1"/>
      <c r="Z708" s="1"/>
    </row>
    <row r="709" spans="1:26" x14ac:dyDescent="0.25">
      <c r="A709" s="1"/>
      <c r="C709" s="1"/>
      <c r="H709" s="1"/>
      <c r="M709" s="1"/>
      <c r="R709" s="1"/>
      <c r="U709" s="1"/>
      <c r="V709" s="1"/>
      <c r="W709" s="1"/>
      <c r="X709" s="1"/>
      <c r="Y709" s="1"/>
      <c r="Z709" s="1"/>
    </row>
    <row r="710" spans="1:26" x14ac:dyDescent="0.25">
      <c r="A710" s="1"/>
      <c r="C710" s="1"/>
      <c r="H710" s="1"/>
      <c r="M710" s="1"/>
      <c r="R710" s="1"/>
      <c r="U710" s="1"/>
      <c r="V710" s="1"/>
      <c r="W710" s="1"/>
      <c r="X710" s="1"/>
      <c r="Y710" s="1"/>
      <c r="Z710" s="1"/>
    </row>
    <row r="711" spans="1:26" x14ac:dyDescent="0.25">
      <c r="A711" s="1"/>
      <c r="C711" s="1"/>
      <c r="H711" s="1"/>
      <c r="M711" s="1"/>
      <c r="R711" s="1"/>
      <c r="U711" s="1"/>
      <c r="V711" s="1"/>
      <c r="W711" s="1"/>
      <c r="X711" s="1"/>
      <c r="Y711" s="1"/>
      <c r="Z711" s="1"/>
    </row>
    <row r="712" spans="1:26" x14ac:dyDescent="0.25">
      <c r="A712" s="1"/>
      <c r="C712" s="1"/>
      <c r="H712" s="1"/>
      <c r="M712" s="1"/>
      <c r="R712" s="1"/>
      <c r="U712" s="1"/>
      <c r="V712" s="1"/>
      <c r="W712" s="1"/>
      <c r="X712" s="1"/>
      <c r="Y712" s="1"/>
      <c r="Z712" s="1"/>
    </row>
    <row r="713" spans="1:26" x14ac:dyDescent="0.25">
      <c r="A713" s="1"/>
      <c r="C713" s="1"/>
      <c r="H713" s="1"/>
      <c r="M713" s="1"/>
      <c r="R713" s="1"/>
      <c r="U713" s="1"/>
      <c r="V713" s="1"/>
      <c r="W713" s="1"/>
      <c r="X713" s="1"/>
      <c r="Y713" s="1"/>
      <c r="Z713" s="1"/>
    </row>
    <row r="714" spans="1:26" x14ac:dyDescent="0.25">
      <c r="A714" s="1"/>
      <c r="C714" s="1"/>
      <c r="H714" s="1"/>
      <c r="M714" s="1"/>
      <c r="R714" s="1"/>
      <c r="U714" s="1"/>
      <c r="V714" s="1"/>
      <c r="W714" s="1"/>
      <c r="X714" s="1"/>
      <c r="Y714" s="1"/>
      <c r="Z714" s="1"/>
    </row>
    <row r="715" spans="1:26" x14ac:dyDescent="0.25">
      <c r="A715" s="1"/>
      <c r="C715" s="1"/>
      <c r="H715" s="1"/>
      <c r="M715" s="1"/>
      <c r="R715" s="1"/>
      <c r="U715" s="1"/>
      <c r="V715" s="1"/>
      <c r="W715" s="1"/>
      <c r="X715" s="1"/>
      <c r="Y715" s="1"/>
      <c r="Z715" s="1"/>
    </row>
    <row r="716" spans="1:26" x14ac:dyDescent="0.25">
      <c r="A716" s="1"/>
      <c r="C716" s="1"/>
      <c r="H716" s="1"/>
      <c r="M716" s="1"/>
      <c r="R716" s="1"/>
      <c r="U716" s="1"/>
      <c r="V716" s="1"/>
      <c r="W716" s="1"/>
      <c r="X716" s="1"/>
      <c r="Y716" s="1"/>
      <c r="Z716" s="1"/>
    </row>
    <row r="717" spans="1:26" x14ac:dyDescent="0.25">
      <c r="A717" s="1"/>
      <c r="C717" s="1"/>
      <c r="H717" s="1"/>
      <c r="M717" s="1"/>
      <c r="R717" s="1"/>
      <c r="U717" s="1"/>
      <c r="V717" s="1"/>
      <c r="W717" s="1"/>
      <c r="X717" s="1"/>
      <c r="Y717" s="1"/>
      <c r="Z717" s="1"/>
    </row>
    <row r="718" spans="1:26" x14ac:dyDescent="0.25">
      <c r="A718" s="1"/>
      <c r="C718" s="1"/>
      <c r="H718" s="1"/>
      <c r="M718" s="1"/>
      <c r="R718" s="1"/>
      <c r="U718" s="1"/>
      <c r="V718" s="1"/>
      <c r="W718" s="1"/>
      <c r="X718" s="1"/>
      <c r="Y718" s="1"/>
      <c r="Z718" s="1"/>
    </row>
    <row r="719" spans="1:26" x14ac:dyDescent="0.25">
      <c r="A719" s="1"/>
      <c r="C719" s="1"/>
      <c r="H719" s="1"/>
      <c r="M719" s="1"/>
      <c r="R719" s="1"/>
      <c r="U719" s="1"/>
      <c r="V719" s="1"/>
      <c r="W719" s="1"/>
      <c r="X719" s="1"/>
      <c r="Y719" s="1"/>
      <c r="Z719" s="1"/>
    </row>
    <row r="720" spans="1:26" x14ac:dyDescent="0.25">
      <c r="A720" s="1"/>
      <c r="C720" s="1"/>
      <c r="H720" s="1"/>
      <c r="M720" s="1"/>
      <c r="R720" s="1"/>
      <c r="U720" s="1"/>
      <c r="V720" s="1"/>
      <c r="W720" s="1"/>
      <c r="X720" s="1"/>
      <c r="Y720" s="1"/>
      <c r="Z720" s="1"/>
    </row>
    <row r="721" spans="1:26" x14ac:dyDescent="0.25">
      <c r="A721" s="1"/>
      <c r="C721" s="1"/>
      <c r="H721" s="1"/>
      <c r="M721" s="1"/>
      <c r="R721" s="1"/>
      <c r="U721" s="1"/>
      <c r="V721" s="1"/>
      <c r="W721" s="1"/>
      <c r="X721" s="1"/>
      <c r="Y721" s="1"/>
      <c r="Z721" s="1"/>
    </row>
    <row r="722" spans="1:26" x14ac:dyDescent="0.25">
      <c r="A722" s="1"/>
      <c r="C722" s="1"/>
      <c r="H722" s="1"/>
      <c r="M722" s="1"/>
      <c r="R722" s="1"/>
      <c r="U722" s="1"/>
      <c r="V722" s="1"/>
      <c r="W722" s="1"/>
      <c r="X722" s="1"/>
      <c r="Y722" s="1"/>
      <c r="Z722" s="1"/>
    </row>
    <row r="723" spans="1:26" x14ac:dyDescent="0.25">
      <c r="A723" s="1"/>
      <c r="C723" s="1"/>
      <c r="H723" s="1"/>
      <c r="M723" s="1"/>
      <c r="R723" s="1"/>
      <c r="U723" s="1"/>
      <c r="V723" s="1"/>
      <c r="W723" s="1"/>
      <c r="X723" s="1"/>
      <c r="Y723" s="1"/>
      <c r="Z723" s="1"/>
    </row>
    <row r="724" spans="1:26" x14ac:dyDescent="0.25">
      <c r="A724" s="1"/>
      <c r="C724" s="1"/>
      <c r="H724" s="1"/>
      <c r="M724" s="1"/>
      <c r="R724" s="1"/>
      <c r="U724" s="1"/>
      <c r="V724" s="1"/>
      <c r="W724" s="1"/>
      <c r="X724" s="1"/>
      <c r="Y724" s="1"/>
      <c r="Z724" s="1"/>
    </row>
    <row r="725" spans="1:26" x14ac:dyDescent="0.25">
      <c r="A725" s="1"/>
      <c r="C725" s="1"/>
      <c r="H725" s="1"/>
      <c r="M725" s="1"/>
      <c r="R725" s="1"/>
      <c r="U725" s="1"/>
      <c r="V725" s="1"/>
      <c r="W725" s="1"/>
      <c r="X725" s="1"/>
      <c r="Y725" s="1"/>
      <c r="Z725" s="1"/>
    </row>
    <row r="726" spans="1:26" x14ac:dyDescent="0.25">
      <c r="A726" s="1"/>
      <c r="C726" s="1"/>
      <c r="H726" s="1"/>
      <c r="M726" s="1"/>
      <c r="R726" s="1"/>
      <c r="U726" s="1"/>
      <c r="V726" s="1"/>
      <c r="W726" s="1"/>
      <c r="X726" s="1"/>
      <c r="Y726" s="1"/>
      <c r="Z726" s="1"/>
    </row>
    <row r="727" spans="1:26" x14ac:dyDescent="0.25">
      <c r="A727" s="1"/>
      <c r="C727" s="1"/>
      <c r="H727" s="1"/>
      <c r="M727" s="1"/>
      <c r="R727" s="1"/>
      <c r="U727" s="1"/>
      <c r="V727" s="1"/>
      <c r="W727" s="1"/>
      <c r="X727" s="1"/>
      <c r="Y727" s="1"/>
      <c r="Z727" s="1"/>
    </row>
    <row r="728" spans="1:26" x14ac:dyDescent="0.25">
      <c r="A728" s="1"/>
      <c r="C728" s="1"/>
      <c r="H728" s="1"/>
      <c r="M728" s="1"/>
      <c r="R728" s="1"/>
      <c r="U728" s="1"/>
      <c r="V728" s="1"/>
      <c r="W728" s="1"/>
      <c r="X728" s="1"/>
      <c r="Y728" s="1"/>
      <c r="Z728" s="1"/>
    </row>
    <row r="729" spans="1:26" x14ac:dyDescent="0.25">
      <c r="A729" s="1"/>
      <c r="C729" s="1"/>
      <c r="H729" s="1"/>
      <c r="M729" s="1"/>
      <c r="R729" s="1"/>
      <c r="U729" s="1"/>
      <c r="V729" s="1"/>
      <c r="W729" s="1"/>
      <c r="X729" s="1"/>
      <c r="Y729" s="1"/>
      <c r="Z729" s="1"/>
    </row>
    <row r="730" spans="1:26" x14ac:dyDescent="0.25">
      <c r="A730" s="1"/>
      <c r="C730" s="1"/>
      <c r="H730" s="1"/>
      <c r="M730" s="1"/>
      <c r="R730" s="1"/>
      <c r="U730" s="1"/>
      <c r="V730" s="1"/>
      <c r="W730" s="1"/>
      <c r="X730" s="1"/>
      <c r="Y730" s="1"/>
      <c r="Z730" s="1"/>
    </row>
    <row r="731" spans="1:26" x14ac:dyDescent="0.25">
      <c r="A731" s="1"/>
      <c r="C731" s="1"/>
      <c r="H731" s="1"/>
      <c r="M731" s="1"/>
      <c r="R731" s="1"/>
      <c r="U731" s="1"/>
      <c r="V731" s="1"/>
      <c r="W731" s="1"/>
      <c r="X731" s="1"/>
      <c r="Y731" s="1"/>
      <c r="Z731" s="1"/>
    </row>
    <row r="732" spans="1:26" x14ac:dyDescent="0.25">
      <c r="A732" s="1"/>
      <c r="C732" s="1"/>
      <c r="H732" s="1"/>
      <c r="M732" s="1"/>
      <c r="R732" s="1"/>
      <c r="U732" s="1"/>
      <c r="V732" s="1"/>
      <c r="W732" s="1"/>
      <c r="X732" s="1"/>
      <c r="Y732" s="1"/>
      <c r="Z732" s="1"/>
    </row>
    <row r="733" spans="1:26" x14ac:dyDescent="0.25">
      <c r="A733" s="1"/>
      <c r="C733" s="1"/>
      <c r="H733" s="1"/>
      <c r="M733" s="1"/>
      <c r="R733" s="1"/>
      <c r="U733" s="1"/>
      <c r="V733" s="1"/>
      <c r="W733" s="1"/>
      <c r="X733" s="1"/>
      <c r="Y733" s="1"/>
      <c r="Z733" s="1"/>
    </row>
    <row r="734" spans="1:26" x14ac:dyDescent="0.25">
      <c r="A734" s="1"/>
      <c r="C734" s="1"/>
      <c r="H734" s="1"/>
      <c r="M734" s="1"/>
      <c r="R734" s="1"/>
      <c r="U734" s="1"/>
      <c r="V734" s="1"/>
      <c r="W734" s="1"/>
      <c r="X734" s="1"/>
      <c r="Y734" s="1"/>
      <c r="Z734" s="1"/>
    </row>
    <row r="735" spans="1:26" x14ac:dyDescent="0.25">
      <c r="A735" s="1"/>
      <c r="C735" s="1"/>
      <c r="H735" s="1"/>
      <c r="M735" s="1"/>
      <c r="R735" s="1"/>
      <c r="U735" s="1"/>
      <c r="V735" s="1"/>
      <c r="W735" s="1"/>
      <c r="X735" s="1"/>
      <c r="Y735" s="1"/>
      <c r="Z735" s="1"/>
    </row>
    <row r="736" spans="1:26" x14ac:dyDescent="0.25">
      <c r="A736" s="1"/>
      <c r="C736" s="1"/>
      <c r="H736" s="1"/>
      <c r="M736" s="1"/>
      <c r="R736" s="1"/>
      <c r="U736" s="1"/>
      <c r="V736" s="1"/>
      <c r="W736" s="1"/>
      <c r="X736" s="1"/>
      <c r="Y736" s="1"/>
      <c r="Z736" s="1"/>
    </row>
    <row r="737" spans="1:26" x14ac:dyDescent="0.25">
      <c r="A737" s="1"/>
      <c r="C737" s="1"/>
      <c r="H737" s="1"/>
      <c r="M737" s="1"/>
      <c r="R737" s="1"/>
      <c r="U737" s="1"/>
      <c r="V737" s="1"/>
      <c r="W737" s="1"/>
      <c r="X737" s="1"/>
      <c r="Y737" s="1"/>
      <c r="Z737" s="1"/>
    </row>
    <row r="738" spans="1:26" x14ac:dyDescent="0.25">
      <c r="A738" s="1"/>
      <c r="C738" s="1"/>
      <c r="H738" s="1"/>
      <c r="M738" s="1"/>
      <c r="R738" s="1"/>
      <c r="U738" s="1"/>
      <c r="V738" s="1"/>
      <c r="W738" s="1"/>
      <c r="X738" s="1"/>
      <c r="Y738" s="1"/>
      <c r="Z738" s="1"/>
    </row>
    <row r="739" spans="1:26" x14ac:dyDescent="0.25">
      <c r="A739" s="1"/>
      <c r="C739" s="1"/>
      <c r="H739" s="1"/>
      <c r="M739" s="1"/>
      <c r="R739" s="1"/>
      <c r="U739" s="1"/>
      <c r="V739" s="1"/>
      <c r="W739" s="1"/>
      <c r="X739" s="1"/>
      <c r="Y739" s="1"/>
      <c r="Z739" s="1"/>
    </row>
    <row r="740" spans="1:26" x14ac:dyDescent="0.25">
      <c r="A740" s="1"/>
      <c r="C740" s="1"/>
      <c r="H740" s="1"/>
      <c r="M740" s="1"/>
      <c r="R740" s="1"/>
      <c r="U740" s="1"/>
      <c r="V740" s="1"/>
      <c r="W740" s="1"/>
      <c r="X740" s="1"/>
      <c r="Y740" s="1"/>
      <c r="Z740" s="1"/>
    </row>
    <row r="741" spans="1:26" x14ac:dyDescent="0.25">
      <c r="A741" s="1"/>
      <c r="C741" s="1"/>
      <c r="H741" s="1"/>
      <c r="M741" s="1"/>
      <c r="R741" s="1"/>
      <c r="U741" s="1"/>
      <c r="V741" s="1"/>
      <c r="W741" s="1"/>
      <c r="X741" s="1"/>
      <c r="Y741" s="1"/>
      <c r="Z741" s="1"/>
    </row>
    <row r="742" spans="1:26" x14ac:dyDescent="0.25">
      <c r="A742" s="1"/>
      <c r="C742" s="1"/>
      <c r="H742" s="1"/>
      <c r="M742" s="1"/>
      <c r="R742" s="1"/>
      <c r="U742" s="1"/>
      <c r="V742" s="1"/>
      <c r="W742" s="1"/>
      <c r="X742" s="1"/>
      <c r="Y742" s="1"/>
      <c r="Z742" s="1"/>
    </row>
    <row r="743" spans="1:26" x14ac:dyDescent="0.25">
      <c r="A743" s="1"/>
      <c r="C743" s="1"/>
      <c r="H743" s="1"/>
      <c r="M743" s="1"/>
      <c r="R743" s="1"/>
      <c r="U743" s="1"/>
      <c r="V743" s="1"/>
      <c r="W743" s="1"/>
      <c r="X743" s="1"/>
      <c r="Y743" s="1"/>
      <c r="Z743" s="1"/>
    </row>
    <row r="744" spans="1:26" x14ac:dyDescent="0.25">
      <c r="A744" s="1"/>
      <c r="C744" s="1"/>
      <c r="H744" s="1"/>
      <c r="M744" s="1"/>
      <c r="R744" s="1"/>
      <c r="U744" s="1"/>
      <c r="V744" s="1"/>
      <c r="W744" s="1"/>
      <c r="X744" s="1"/>
      <c r="Y744" s="1"/>
      <c r="Z744" s="1"/>
    </row>
    <row r="745" spans="1:26" x14ac:dyDescent="0.25">
      <c r="A745" s="1"/>
      <c r="C745" s="1"/>
      <c r="H745" s="1"/>
      <c r="M745" s="1"/>
      <c r="R745" s="1"/>
      <c r="U745" s="1"/>
      <c r="V745" s="1"/>
      <c r="W745" s="1"/>
      <c r="X745" s="1"/>
      <c r="Y745" s="1"/>
      <c r="Z745" s="1"/>
    </row>
    <row r="746" spans="1:26" x14ac:dyDescent="0.25">
      <c r="A746" s="1"/>
      <c r="C746" s="1"/>
      <c r="H746" s="1"/>
      <c r="M746" s="1"/>
      <c r="R746" s="1"/>
      <c r="U746" s="1"/>
      <c r="V746" s="1"/>
      <c r="W746" s="1"/>
      <c r="X746" s="1"/>
      <c r="Y746" s="1"/>
      <c r="Z746" s="1"/>
    </row>
    <row r="747" spans="1:26" x14ac:dyDescent="0.25">
      <c r="A747" s="1"/>
      <c r="C747" s="1"/>
      <c r="H747" s="1"/>
      <c r="M747" s="1"/>
      <c r="R747" s="1"/>
      <c r="U747" s="1"/>
      <c r="V747" s="1"/>
      <c r="W747" s="1"/>
      <c r="X747" s="1"/>
      <c r="Y747" s="1"/>
      <c r="Z747" s="1"/>
    </row>
    <row r="748" spans="1:26" x14ac:dyDescent="0.25">
      <c r="A748" s="1"/>
      <c r="C748" s="1"/>
      <c r="H748" s="1"/>
      <c r="M748" s="1"/>
      <c r="R748" s="1"/>
      <c r="U748" s="1"/>
      <c r="V748" s="1"/>
      <c r="W748" s="1"/>
      <c r="X748" s="1"/>
      <c r="Y748" s="1"/>
      <c r="Z748" s="1"/>
    </row>
    <row r="749" spans="1:26" x14ac:dyDescent="0.25">
      <c r="A749" s="1"/>
      <c r="C749" s="1"/>
      <c r="H749" s="1"/>
      <c r="M749" s="1"/>
      <c r="R749" s="1"/>
      <c r="U749" s="1"/>
      <c r="V749" s="1"/>
      <c r="W749" s="1"/>
      <c r="X749" s="1"/>
      <c r="Y749" s="1"/>
      <c r="Z749" s="1"/>
    </row>
    <row r="750" spans="1:26" x14ac:dyDescent="0.25">
      <c r="A750" s="1"/>
      <c r="C750" s="1"/>
      <c r="H750" s="1"/>
      <c r="M750" s="1"/>
      <c r="R750" s="1"/>
      <c r="U750" s="1"/>
      <c r="V750" s="1"/>
      <c r="W750" s="1"/>
      <c r="X750" s="1"/>
      <c r="Y750" s="1"/>
      <c r="Z750" s="1"/>
    </row>
    <row r="751" spans="1:26" x14ac:dyDescent="0.25">
      <c r="A751" s="1"/>
      <c r="C751" s="1"/>
      <c r="H751" s="1"/>
      <c r="M751" s="1"/>
      <c r="R751" s="1"/>
      <c r="U751" s="1"/>
      <c r="V751" s="1"/>
      <c r="W751" s="1"/>
      <c r="X751" s="1"/>
      <c r="Y751" s="1"/>
      <c r="Z751" s="1"/>
    </row>
    <row r="752" spans="1:26" x14ac:dyDescent="0.25">
      <c r="A752" s="1"/>
      <c r="C752" s="1"/>
      <c r="H752" s="1"/>
      <c r="M752" s="1"/>
      <c r="R752" s="1"/>
      <c r="U752" s="1"/>
      <c r="V752" s="1"/>
      <c r="W752" s="1"/>
      <c r="X752" s="1"/>
      <c r="Y752" s="1"/>
      <c r="Z752" s="1"/>
    </row>
    <row r="753" spans="1:26" x14ac:dyDescent="0.25">
      <c r="A753" s="1"/>
      <c r="C753" s="1"/>
      <c r="H753" s="1"/>
      <c r="M753" s="1"/>
      <c r="R753" s="1"/>
      <c r="U753" s="1"/>
      <c r="V753" s="1"/>
      <c r="W753" s="1"/>
      <c r="X753" s="1"/>
      <c r="Y753" s="1"/>
      <c r="Z753" s="1"/>
    </row>
    <row r="754" spans="1:26" x14ac:dyDescent="0.25">
      <c r="A754" s="1"/>
      <c r="C754" s="1"/>
      <c r="H754" s="1"/>
      <c r="M754" s="1"/>
      <c r="R754" s="1"/>
      <c r="U754" s="1"/>
      <c r="V754" s="1"/>
      <c r="W754" s="1"/>
      <c r="X754" s="1"/>
      <c r="Y754" s="1"/>
      <c r="Z754" s="1"/>
    </row>
    <row r="755" spans="1:26" x14ac:dyDescent="0.25">
      <c r="A755" s="1"/>
      <c r="C755" s="1"/>
      <c r="H755" s="1"/>
      <c r="M755" s="1"/>
      <c r="R755" s="1"/>
      <c r="U755" s="1"/>
      <c r="V755" s="1"/>
      <c r="W755" s="1"/>
      <c r="X755" s="1"/>
      <c r="Y755" s="1"/>
      <c r="Z755" s="1"/>
    </row>
    <row r="756" spans="1:26" x14ac:dyDescent="0.25">
      <c r="A756" s="1"/>
      <c r="C756" s="1"/>
      <c r="H756" s="1"/>
      <c r="M756" s="1"/>
      <c r="R756" s="1"/>
      <c r="U756" s="1"/>
      <c r="V756" s="1"/>
      <c r="W756" s="1"/>
      <c r="X756" s="1"/>
      <c r="Y756" s="1"/>
      <c r="Z756" s="1"/>
    </row>
    <row r="757" spans="1:26" x14ac:dyDescent="0.25">
      <c r="A757" s="1"/>
      <c r="C757" s="1"/>
      <c r="H757" s="1"/>
      <c r="M757" s="1"/>
      <c r="R757" s="1"/>
      <c r="U757" s="1"/>
      <c r="V757" s="1"/>
      <c r="W757" s="1"/>
      <c r="X757" s="1"/>
      <c r="Y757" s="1"/>
      <c r="Z757" s="1"/>
    </row>
    <row r="758" spans="1:26" x14ac:dyDescent="0.25">
      <c r="A758" s="1"/>
      <c r="C758" s="1"/>
      <c r="H758" s="1"/>
      <c r="M758" s="1"/>
      <c r="R758" s="1"/>
      <c r="U758" s="1"/>
      <c r="V758" s="1"/>
      <c r="W758" s="1"/>
      <c r="X758" s="1"/>
      <c r="Y758" s="1"/>
      <c r="Z758" s="1"/>
    </row>
    <row r="759" spans="1:26" x14ac:dyDescent="0.25">
      <c r="A759" s="1"/>
      <c r="C759" s="1"/>
      <c r="H759" s="1"/>
      <c r="M759" s="1"/>
      <c r="R759" s="1"/>
      <c r="U759" s="1"/>
      <c r="V759" s="1"/>
      <c r="W759" s="1"/>
      <c r="X759" s="1"/>
      <c r="Y759" s="1"/>
      <c r="Z759" s="1"/>
    </row>
    <row r="760" spans="1:26" x14ac:dyDescent="0.25">
      <c r="A760" s="1"/>
      <c r="C760" s="1"/>
      <c r="H760" s="1"/>
      <c r="M760" s="1"/>
      <c r="R760" s="1"/>
      <c r="U760" s="1"/>
      <c r="V760" s="1"/>
      <c r="W760" s="1"/>
      <c r="X760" s="1"/>
      <c r="Y760" s="1"/>
      <c r="Z760" s="1"/>
    </row>
    <row r="761" spans="1:26" x14ac:dyDescent="0.25">
      <c r="A761" s="1"/>
      <c r="C761" s="1"/>
      <c r="H761" s="1"/>
      <c r="M761" s="1"/>
      <c r="R761" s="1"/>
      <c r="U761" s="1"/>
      <c r="V761" s="1"/>
      <c r="W761" s="1"/>
      <c r="X761" s="1"/>
      <c r="Y761" s="1"/>
      <c r="Z761" s="1"/>
    </row>
    <row r="762" spans="1:26" x14ac:dyDescent="0.25">
      <c r="A762" s="1"/>
      <c r="C762" s="1"/>
      <c r="H762" s="1"/>
      <c r="M762" s="1"/>
      <c r="R762" s="1"/>
      <c r="U762" s="1"/>
      <c r="V762" s="1"/>
      <c r="W762" s="1"/>
      <c r="X762" s="1"/>
      <c r="Y762" s="1"/>
      <c r="Z762" s="1"/>
    </row>
    <row r="763" spans="1:26" x14ac:dyDescent="0.25">
      <c r="A763" s="1"/>
      <c r="C763" s="1"/>
      <c r="H763" s="1"/>
      <c r="M763" s="1"/>
      <c r="R763" s="1"/>
      <c r="U763" s="1"/>
      <c r="V763" s="1"/>
      <c r="W763" s="1"/>
      <c r="X763" s="1"/>
      <c r="Y763" s="1"/>
      <c r="Z763" s="1"/>
    </row>
    <row r="764" spans="1:26" x14ac:dyDescent="0.25">
      <c r="A764" s="1"/>
      <c r="C764" s="1"/>
      <c r="H764" s="1"/>
      <c r="M764" s="1"/>
      <c r="R764" s="1"/>
      <c r="U764" s="1"/>
      <c r="V764" s="1"/>
      <c r="W764" s="1"/>
      <c r="X764" s="1"/>
      <c r="Y764" s="1"/>
      <c r="Z764" s="1"/>
    </row>
    <row r="765" spans="1:26" x14ac:dyDescent="0.25">
      <c r="A765" s="1"/>
      <c r="C765" s="1"/>
      <c r="H765" s="1"/>
      <c r="M765" s="1"/>
      <c r="R765" s="1"/>
      <c r="U765" s="1"/>
      <c r="V765" s="1"/>
      <c r="W765" s="1"/>
      <c r="X765" s="1"/>
      <c r="Y765" s="1"/>
      <c r="Z765" s="1"/>
    </row>
    <row r="766" spans="1:26" x14ac:dyDescent="0.25">
      <c r="A766" s="1"/>
      <c r="C766" s="1"/>
      <c r="H766" s="1"/>
      <c r="M766" s="1"/>
      <c r="R766" s="1"/>
      <c r="U766" s="1"/>
      <c r="V766" s="1"/>
      <c r="W766" s="1"/>
      <c r="X766" s="1"/>
      <c r="Y766" s="1"/>
      <c r="Z766" s="1"/>
    </row>
    <row r="767" spans="1:26" x14ac:dyDescent="0.25">
      <c r="A767" s="1"/>
      <c r="C767" s="1"/>
      <c r="H767" s="1"/>
      <c r="M767" s="1"/>
      <c r="R767" s="1"/>
      <c r="U767" s="1"/>
      <c r="V767" s="1"/>
      <c r="W767" s="1"/>
      <c r="X767" s="1"/>
      <c r="Y767" s="1"/>
      <c r="Z767" s="1"/>
    </row>
    <row r="768" spans="1:26" x14ac:dyDescent="0.25">
      <c r="A768" s="1"/>
      <c r="C768" s="1"/>
      <c r="H768" s="1"/>
      <c r="M768" s="1"/>
      <c r="R768" s="1"/>
      <c r="U768" s="1"/>
      <c r="V768" s="1"/>
      <c r="W768" s="1"/>
      <c r="X768" s="1"/>
      <c r="Y768" s="1"/>
      <c r="Z768" s="1"/>
    </row>
    <row r="769" spans="1:26" x14ac:dyDescent="0.25">
      <c r="A769" s="1"/>
      <c r="C769" s="1"/>
      <c r="H769" s="1"/>
      <c r="M769" s="1"/>
      <c r="R769" s="1"/>
      <c r="U769" s="1"/>
      <c r="V769" s="1"/>
      <c r="W769" s="1"/>
      <c r="X769" s="1"/>
      <c r="Y769" s="1"/>
      <c r="Z769" s="1"/>
    </row>
    <row r="770" spans="1:26" x14ac:dyDescent="0.25">
      <c r="A770" s="1"/>
      <c r="C770" s="1"/>
      <c r="H770" s="1"/>
      <c r="M770" s="1"/>
      <c r="R770" s="1"/>
      <c r="U770" s="1"/>
      <c r="V770" s="1"/>
      <c r="W770" s="1"/>
      <c r="X770" s="1"/>
      <c r="Y770" s="1"/>
      <c r="Z770" s="1"/>
    </row>
    <row r="771" spans="1:26" x14ac:dyDescent="0.25">
      <c r="A771" s="1"/>
      <c r="C771" s="1"/>
      <c r="H771" s="1"/>
      <c r="M771" s="1"/>
      <c r="R771" s="1"/>
      <c r="U771" s="1"/>
      <c r="V771" s="1"/>
      <c r="W771" s="1"/>
      <c r="X771" s="1"/>
      <c r="Y771" s="1"/>
      <c r="Z771" s="1"/>
    </row>
    <row r="772" spans="1:26" x14ac:dyDescent="0.25">
      <c r="A772" s="1"/>
      <c r="C772" s="1"/>
      <c r="H772" s="1"/>
      <c r="M772" s="1"/>
      <c r="R772" s="1"/>
      <c r="U772" s="1"/>
      <c r="V772" s="1"/>
      <c r="W772" s="1"/>
      <c r="X772" s="1"/>
      <c r="Y772" s="1"/>
      <c r="Z772" s="1"/>
    </row>
    <row r="773" spans="1:26" x14ac:dyDescent="0.25">
      <c r="A773" s="1"/>
      <c r="C773" s="1"/>
      <c r="H773" s="1"/>
      <c r="M773" s="1"/>
      <c r="R773" s="1"/>
      <c r="U773" s="1"/>
      <c r="V773" s="1"/>
      <c r="W773" s="1"/>
      <c r="X773" s="1"/>
      <c r="Y773" s="1"/>
      <c r="Z773" s="1"/>
    </row>
    <row r="774" spans="1:26" x14ac:dyDescent="0.25">
      <c r="A774" s="1"/>
      <c r="C774" s="1"/>
      <c r="H774" s="1"/>
      <c r="M774" s="1"/>
      <c r="R774" s="1"/>
      <c r="U774" s="1"/>
      <c r="V774" s="1"/>
      <c r="W774" s="1"/>
      <c r="X774" s="1"/>
      <c r="Y774" s="1"/>
      <c r="Z774" s="1"/>
    </row>
    <row r="775" spans="1:26" x14ac:dyDescent="0.25">
      <c r="A775" s="1"/>
      <c r="C775" s="1"/>
      <c r="H775" s="1"/>
      <c r="M775" s="1"/>
      <c r="R775" s="1"/>
      <c r="U775" s="1"/>
      <c r="V775" s="1"/>
      <c r="W775" s="1"/>
      <c r="X775" s="1"/>
      <c r="Y775" s="1"/>
      <c r="Z775" s="1"/>
    </row>
    <row r="776" spans="1:26" x14ac:dyDescent="0.25">
      <c r="A776" s="1"/>
      <c r="C776" s="1"/>
      <c r="H776" s="1"/>
      <c r="M776" s="1"/>
      <c r="R776" s="1"/>
      <c r="U776" s="1"/>
      <c r="V776" s="1"/>
      <c r="W776" s="1"/>
      <c r="X776" s="1"/>
      <c r="Y776" s="1"/>
      <c r="Z776" s="1"/>
    </row>
    <row r="777" spans="1:26" x14ac:dyDescent="0.25">
      <c r="A777" s="1"/>
      <c r="C777" s="1"/>
      <c r="H777" s="1"/>
      <c r="M777" s="1"/>
      <c r="R777" s="1"/>
      <c r="U777" s="1"/>
      <c r="V777" s="1"/>
      <c r="W777" s="1"/>
      <c r="X777" s="1"/>
      <c r="Y777" s="1"/>
      <c r="Z777" s="1"/>
    </row>
    <row r="778" spans="1:26" x14ac:dyDescent="0.25">
      <c r="A778" s="1"/>
      <c r="C778" s="1"/>
      <c r="H778" s="1"/>
      <c r="M778" s="1"/>
      <c r="R778" s="1"/>
      <c r="U778" s="1"/>
      <c r="V778" s="1"/>
      <c r="W778" s="1"/>
      <c r="X778" s="1"/>
      <c r="Y778" s="1"/>
      <c r="Z778" s="1"/>
    </row>
    <row r="779" spans="1:26" x14ac:dyDescent="0.25">
      <c r="A779" s="1"/>
      <c r="C779" s="1"/>
      <c r="H779" s="1"/>
      <c r="M779" s="1"/>
      <c r="R779" s="1"/>
      <c r="U779" s="1"/>
      <c r="V779" s="1"/>
      <c r="W779" s="1"/>
      <c r="X779" s="1"/>
      <c r="Y779" s="1"/>
      <c r="Z779" s="1"/>
    </row>
    <row r="780" spans="1:26" x14ac:dyDescent="0.25">
      <c r="A780" s="1"/>
      <c r="C780" s="1"/>
      <c r="H780" s="1"/>
      <c r="M780" s="1"/>
      <c r="R780" s="1"/>
      <c r="U780" s="1"/>
      <c r="V780" s="1"/>
      <c r="W780" s="1"/>
      <c r="X780" s="1"/>
      <c r="Y780" s="1"/>
      <c r="Z780" s="1"/>
    </row>
    <row r="781" spans="1:26" x14ac:dyDescent="0.25">
      <c r="A781" s="1"/>
      <c r="C781" s="1"/>
      <c r="H781" s="1"/>
      <c r="M781" s="1"/>
      <c r="R781" s="1"/>
      <c r="U781" s="1"/>
      <c r="V781" s="1"/>
      <c r="W781" s="1"/>
      <c r="X781" s="1"/>
      <c r="Y781" s="1"/>
      <c r="Z781" s="1"/>
    </row>
    <row r="782" spans="1:26" x14ac:dyDescent="0.25">
      <c r="A782" s="1"/>
      <c r="C782" s="1"/>
      <c r="H782" s="1"/>
      <c r="M782" s="1"/>
      <c r="R782" s="1"/>
      <c r="U782" s="1"/>
      <c r="V782" s="1"/>
      <c r="W782" s="1"/>
      <c r="X782" s="1"/>
      <c r="Y782" s="1"/>
      <c r="Z782" s="1"/>
    </row>
    <row r="783" spans="1:26" x14ac:dyDescent="0.25">
      <c r="A783" s="1"/>
      <c r="C783" s="1"/>
      <c r="H783" s="1"/>
      <c r="M783" s="1"/>
      <c r="R783" s="1"/>
      <c r="U783" s="1"/>
      <c r="V783" s="1"/>
      <c r="W783" s="1"/>
      <c r="X783" s="1"/>
      <c r="Y783" s="1"/>
      <c r="Z783" s="1"/>
    </row>
    <row r="784" spans="1:26" x14ac:dyDescent="0.25">
      <c r="A784" s="1"/>
      <c r="C784" s="1"/>
      <c r="H784" s="1"/>
      <c r="M784" s="1"/>
      <c r="R784" s="1"/>
      <c r="U784" s="1"/>
      <c r="V784" s="1"/>
      <c r="W784" s="1"/>
      <c r="X784" s="1"/>
      <c r="Y784" s="1"/>
      <c r="Z784" s="1"/>
    </row>
    <row r="785" spans="1:26" x14ac:dyDescent="0.25">
      <c r="A785" s="1"/>
      <c r="C785" s="1"/>
      <c r="H785" s="1"/>
      <c r="M785" s="1"/>
      <c r="R785" s="1"/>
      <c r="U785" s="1"/>
      <c r="V785" s="1"/>
      <c r="W785" s="1"/>
      <c r="X785" s="1"/>
      <c r="Y785" s="1"/>
      <c r="Z785" s="1"/>
    </row>
    <row r="786" spans="1:26" x14ac:dyDescent="0.25">
      <c r="A786" s="1"/>
      <c r="C786" s="1"/>
      <c r="H786" s="1"/>
      <c r="M786" s="1"/>
      <c r="R786" s="1"/>
      <c r="U786" s="1"/>
      <c r="V786" s="1"/>
      <c r="W786" s="1"/>
      <c r="X786" s="1"/>
      <c r="Y786" s="1"/>
      <c r="Z786" s="1"/>
    </row>
    <row r="787" spans="1:26" x14ac:dyDescent="0.25">
      <c r="A787" s="1"/>
      <c r="C787" s="1"/>
      <c r="H787" s="1"/>
      <c r="M787" s="1"/>
      <c r="R787" s="1"/>
      <c r="U787" s="1"/>
      <c r="V787" s="1"/>
      <c r="W787" s="1"/>
      <c r="X787" s="1"/>
      <c r="Y787" s="1"/>
      <c r="Z787" s="1"/>
    </row>
    <row r="788" spans="1:26" x14ac:dyDescent="0.25">
      <c r="A788" s="1"/>
      <c r="C788" s="1"/>
      <c r="H788" s="1"/>
      <c r="M788" s="1"/>
      <c r="R788" s="1"/>
      <c r="U788" s="1"/>
      <c r="V788" s="1"/>
      <c r="W788" s="1"/>
      <c r="X788" s="1"/>
      <c r="Y788" s="1"/>
      <c r="Z788" s="1"/>
    </row>
    <row r="789" spans="1:26" x14ac:dyDescent="0.25">
      <c r="A789" s="1"/>
      <c r="C789" s="1"/>
      <c r="H789" s="1"/>
      <c r="M789" s="1"/>
      <c r="R789" s="1"/>
      <c r="U789" s="1"/>
      <c r="V789" s="1"/>
      <c r="W789" s="1"/>
      <c r="X789" s="1"/>
      <c r="Y789" s="1"/>
      <c r="Z789" s="1"/>
    </row>
    <row r="790" spans="1:26" x14ac:dyDescent="0.25">
      <c r="A790" s="1"/>
      <c r="C790" s="1"/>
      <c r="H790" s="1"/>
      <c r="M790" s="1"/>
      <c r="R790" s="1"/>
      <c r="U790" s="1"/>
      <c r="V790" s="1"/>
      <c r="W790" s="1"/>
      <c r="X790" s="1"/>
      <c r="Y790" s="1"/>
      <c r="Z790" s="1"/>
    </row>
    <row r="791" spans="1:26" x14ac:dyDescent="0.25">
      <c r="A791" s="1"/>
      <c r="C791" s="1"/>
      <c r="H791" s="1"/>
      <c r="M791" s="1"/>
      <c r="R791" s="1"/>
      <c r="U791" s="1"/>
      <c r="V791" s="1"/>
      <c r="W791" s="1"/>
      <c r="X791" s="1"/>
      <c r="Y791" s="1"/>
      <c r="Z791" s="1"/>
    </row>
    <row r="792" spans="1:26" x14ac:dyDescent="0.25">
      <c r="A792" s="1"/>
      <c r="C792" s="1"/>
      <c r="H792" s="1"/>
      <c r="M792" s="1"/>
      <c r="R792" s="1"/>
      <c r="U792" s="1"/>
      <c r="V792" s="1"/>
      <c r="W792" s="1"/>
      <c r="X792" s="1"/>
      <c r="Y792" s="1"/>
      <c r="Z792" s="1"/>
    </row>
    <row r="793" spans="1:26" x14ac:dyDescent="0.25">
      <c r="A793" s="1"/>
      <c r="C793" s="1"/>
      <c r="H793" s="1"/>
      <c r="M793" s="1"/>
      <c r="R793" s="1"/>
      <c r="U793" s="1"/>
      <c r="V793" s="1"/>
      <c r="W793" s="1"/>
      <c r="X793" s="1"/>
      <c r="Y793" s="1"/>
      <c r="Z793" s="1"/>
    </row>
    <row r="794" spans="1:26" x14ac:dyDescent="0.25">
      <c r="A794" s="1"/>
      <c r="C794" s="1"/>
      <c r="H794" s="1"/>
      <c r="M794" s="1"/>
      <c r="R794" s="1"/>
      <c r="U794" s="1"/>
      <c r="V794" s="1"/>
      <c r="W794" s="1"/>
      <c r="X794" s="1"/>
      <c r="Y794" s="1"/>
      <c r="Z794" s="1"/>
    </row>
    <row r="795" spans="1:26" x14ac:dyDescent="0.25">
      <c r="A795" s="1"/>
      <c r="C795" s="1"/>
      <c r="H795" s="1"/>
      <c r="M795" s="1"/>
      <c r="R795" s="1"/>
      <c r="U795" s="1"/>
      <c r="V795" s="1"/>
      <c r="W795" s="1"/>
      <c r="X795" s="1"/>
      <c r="Y795" s="1"/>
      <c r="Z795" s="1"/>
    </row>
    <row r="796" spans="1:26" x14ac:dyDescent="0.25">
      <c r="A796" s="1"/>
      <c r="C796" s="1"/>
      <c r="H796" s="1"/>
      <c r="M796" s="1"/>
      <c r="R796" s="1"/>
      <c r="U796" s="1"/>
      <c r="V796" s="1"/>
      <c r="W796" s="1"/>
      <c r="X796" s="1"/>
      <c r="Y796" s="1"/>
      <c r="Z796" s="1"/>
    </row>
    <row r="797" spans="1:26" x14ac:dyDescent="0.25">
      <c r="A797" s="1"/>
      <c r="C797" s="1"/>
      <c r="H797" s="1"/>
      <c r="M797" s="1"/>
      <c r="R797" s="1"/>
      <c r="U797" s="1"/>
      <c r="V797" s="1"/>
      <c r="W797" s="1"/>
      <c r="X797" s="1"/>
      <c r="Y797" s="1"/>
      <c r="Z797" s="1"/>
    </row>
    <row r="798" spans="1:26" x14ac:dyDescent="0.25">
      <c r="A798" s="1"/>
      <c r="C798" s="1"/>
      <c r="H798" s="1"/>
      <c r="M798" s="1"/>
      <c r="R798" s="1"/>
      <c r="U798" s="1"/>
      <c r="V798" s="1"/>
      <c r="W798" s="1"/>
      <c r="X798" s="1"/>
      <c r="Y798" s="1"/>
      <c r="Z798" s="1"/>
    </row>
    <row r="799" spans="1:26" x14ac:dyDescent="0.25">
      <c r="A799" s="1"/>
      <c r="C799" s="1"/>
      <c r="H799" s="1"/>
      <c r="M799" s="1"/>
      <c r="R799" s="1"/>
      <c r="U799" s="1"/>
      <c r="V799" s="1"/>
      <c r="W799" s="1"/>
      <c r="X799" s="1"/>
      <c r="Y799" s="1"/>
      <c r="Z799" s="1"/>
    </row>
    <row r="800" spans="1:26" x14ac:dyDescent="0.25">
      <c r="A800" s="1"/>
      <c r="C800" s="1"/>
      <c r="H800" s="1"/>
      <c r="M800" s="1"/>
      <c r="R800" s="1"/>
      <c r="U800" s="1"/>
      <c r="V800" s="1"/>
      <c r="W800" s="1"/>
      <c r="X800" s="1"/>
      <c r="Y800" s="1"/>
      <c r="Z800" s="1"/>
    </row>
    <row r="801" spans="1:26" x14ac:dyDescent="0.25">
      <c r="A801" s="1"/>
      <c r="C801" s="1"/>
      <c r="H801" s="1"/>
      <c r="M801" s="1"/>
      <c r="R801" s="1"/>
      <c r="U801" s="1"/>
      <c r="V801" s="1"/>
      <c r="W801" s="1"/>
      <c r="X801" s="1"/>
      <c r="Y801" s="1"/>
      <c r="Z801" s="1"/>
    </row>
    <row r="802" spans="1:26" x14ac:dyDescent="0.25">
      <c r="A802" s="1"/>
      <c r="C802" s="1"/>
      <c r="H802" s="1"/>
      <c r="M802" s="1"/>
      <c r="R802" s="1"/>
      <c r="U802" s="1"/>
      <c r="V802" s="1"/>
      <c r="W802" s="1"/>
      <c r="X802" s="1"/>
      <c r="Y802" s="1"/>
      <c r="Z802" s="1"/>
    </row>
    <row r="803" spans="1:26" x14ac:dyDescent="0.25">
      <c r="A803" s="1"/>
      <c r="C803" s="1"/>
      <c r="H803" s="1"/>
      <c r="M803" s="1"/>
      <c r="R803" s="1"/>
      <c r="U803" s="1"/>
      <c r="V803" s="1"/>
      <c r="W803" s="1"/>
      <c r="X803" s="1"/>
      <c r="Y803" s="1"/>
      <c r="Z803" s="1"/>
    </row>
    <row r="804" spans="1:26" x14ac:dyDescent="0.25">
      <c r="A804" s="1"/>
      <c r="C804" s="1"/>
      <c r="H804" s="1"/>
      <c r="M804" s="1"/>
      <c r="R804" s="1"/>
      <c r="U804" s="1"/>
      <c r="V804" s="1"/>
      <c r="W804" s="1"/>
      <c r="X804" s="1"/>
      <c r="Y804" s="1"/>
      <c r="Z804" s="1"/>
    </row>
    <row r="805" spans="1:26" x14ac:dyDescent="0.25">
      <c r="A805" s="1"/>
      <c r="C805" s="1"/>
      <c r="H805" s="1"/>
      <c r="M805" s="1"/>
      <c r="R805" s="1"/>
      <c r="U805" s="1"/>
      <c r="V805" s="1"/>
      <c r="W805" s="1"/>
      <c r="X805" s="1"/>
      <c r="Y805" s="1"/>
      <c r="Z805" s="1"/>
    </row>
    <row r="806" spans="1:26" x14ac:dyDescent="0.25">
      <c r="A806" s="1"/>
      <c r="C806" s="1"/>
      <c r="H806" s="1"/>
      <c r="M806" s="1"/>
      <c r="R806" s="1"/>
      <c r="U806" s="1"/>
      <c r="V806" s="1"/>
      <c r="W806" s="1"/>
      <c r="X806" s="1"/>
      <c r="Y806" s="1"/>
      <c r="Z806" s="1"/>
    </row>
    <row r="807" spans="1:26" x14ac:dyDescent="0.25">
      <c r="A807" s="1"/>
      <c r="C807" s="1"/>
      <c r="H807" s="1"/>
      <c r="M807" s="1"/>
      <c r="R807" s="1"/>
      <c r="U807" s="1"/>
      <c r="V807" s="1"/>
      <c r="W807" s="1"/>
      <c r="X807" s="1"/>
      <c r="Y807" s="1"/>
      <c r="Z807" s="1"/>
    </row>
    <row r="808" spans="1:26" x14ac:dyDescent="0.25">
      <c r="A808" s="1"/>
      <c r="C808" s="1"/>
      <c r="H808" s="1"/>
      <c r="M808" s="1"/>
      <c r="R808" s="1"/>
      <c r="U808" s="1"/>
      <c r="V808" s="1"/>
      <c r="W808" s="1"/>
      <c r="X808" s="1"/>
      <c r="Y808" s="1"/>
      <c r="Z808" s="1"/>
    </row>
    <row r="809" spans="1:26" x14ac:dyDescent="0.25">
      <c r="A809" s="1"/>
      <c r="C809" s="1"/>
      <c r="H809" s="1"/>
      <c r="M809" s="1"/>
      <c r="R809" s="1"/>
      <c r="U809" s="1"/>
      <c r="V809" s="1"/>
      <c r="W809" s="1"/>
      <c r="X809" s="1"/>
      <c r="Y809" s="1"/>
      <c r="Z809" s="1"/>
    </row>
    <row r="810" spans="1:26" x14ac:dyDescent="0.25">
      <c r="A810" s="1"/>
      <c r="C810" s="1"/>
      <c r="H810" s="1"/>
      <c r="M810" s="1"/>
      <c r="R810" s="1"/>
      <c r="U810" s="1"/>
      <c r="V810" s="1"/>
      <c r="W810" s="1"/>
      <c r="X810" s="1"/>
      <c r="Y810" s="1"/>
      <c r="Z810" s="1"/>
    </row>
    <row r="811" spans="1:26" x14ac:dyDescent="0.25">
      <c r="A811" s="1"/>
      <c r="C811" s="1"/>
      <c r="H811" s="1"/>
      <c r="M811" s="1"/>
      <c r="R811" s="1"/>
      <c r="U811" s="1"/>
      <c r="V811" s="1"/>
      <c r="W811" s="1"/>
      <c r="X811" s="1"/>
      <c r="Y811" s="1"/>
      <c r="Z811" s="1"/>
    </row>
    <row r="812" spans="1:26" x14ac:dyDescent="0.25">
      <c r="A812" s="1"/>
      <c r="C812" s="1"/>
      <c r="H812" s="1"/>
      <c r="M812" s="1"/>
      <c r="R812" s="1"/>
      <c r="U812" s="1"/>
      <c r="V812" s="1"/>
      <c r="W812" s="1"/>
      <c r="X812" s="1"/>
      <c r="Y812" s="1"/>
      <c r="Z812" s="1"/>
    </row>
    <row r="813" spans="1:26" x14ac:dyDescent="0.25">
      <c r="A813" s="1"/>
      <c r="C813" s="1"/>
      <c r="H813" s="1"/>
      <c r="M813" s="1"/>
      <c r="R813" s="1"/>
      <c r="U813" s="1"/>
      <c r="V813" s="1"/>
      <c r="W813" s="1"/>
      <c r="X813" s="1"/>
      <c r="Y813" s="1"/>
      <c r="Z813" s="1"/>
    </row>
    <row r="814" spans="1:26" x14ac:dyDescent="0.25">
      <c r="A814" s="1"/>
      <c r="C814" s="1"/>
      <c r="H814" s="1"/>
      <c r="M814" s="1"/>
      <c r="R814" s="1"/>
      <c r="U814" s="1"/>
      <c r="V814" s="1"/>
      <c r="W814" s="1"/>
      <c r="X814" s="1"/>
      <c r="Y814" s="1"/>
      <c r="Z814" s="1"/>
    </row>
    <row r="815" spans="1:26" x14ac:dyDescent="0.25">
      <c r="A815" s="1"/>
      <c r="C815" s="1"/>
      <c r="H815" s="1"/>
      <c r="M815" s="1"/>
      <c r="R815" s="1"/>
      <c r="U815" s="1"/>
      <c r="V815" s="1"/>
      <c r="W815" s="1"/>
      <c r="X815" s="1"/>
      <c r="Y815" s="1"/>
      <c r="Z815" s="1"/>
    </row>
    <row r="816" spans="1:26" x14ac:dyDescent="0.25">
      <c r="A816" s="1"/>
      <c r="C816" s="1"/>
      <c r="H816" s="1"/>
      <c r="M816" s="1"/>
      <c r="R816" s="1"/>
      <c r="U816" s="1"/>
      <c r="V816" s="1"/>
      <c r="W816" s="1"/>
      <c r="X816" s="1"/>
      <c r="Y816" s="1"/>
      <c r="Z816" s="1"/>
    </row>
    <row r="817" spans="1:26" x14ac:dyDescent="0.25">
      <c r="A817" s="1"/>
      <c r="C817" s="1"/>
      <c r="H817" s="1"/>
      <c r="M817" s="1"/>
      <c r="R817" s="1"/>
      <c r="U817" s="1"/>
      <c r="V817" s="1"/>
      <c r="W817" s="1"/>
      <c r="X817" s="1"/>
      <c r="Y817" s="1"/>
      <c r="Z817" s="1"/>
    </row>
    <row r="818" spans="1:26" x14ac:dyDescent="0.25">
      <c r="A818" s="1"/>
      <c r="C818" s="1"/>
      <c r="H818" s="1"/>
      <c r="M818" s="1"/>
      <c r="R818" s="1"/>
      <c r="U818" s="1"/>
      <c r="V818" s="1"/>
      <c r="W818" s="1"/>
      <c r="X818" s="1"/>
      <c r="Y818" s="1"/>
      <c r="Z818" s="1"/>
    </row>
    <row r="819" spans="1:26" x14ac:dyDescent="0.25">
      <c r="A819" s="1"/>
      <c r="C819" s="1"/>
      <c r="H819" s="1"/>
      <c r="M819" s="1"/>
      <c r="R819" s="1"/>
      <c r="U819" s="1"/>
      <c r="V819" s="1"/>
      <c r="W819" s="1"/>
      <c r="X819" s="1"/>
      <c r="Y819" s="1"/>
      <c r="Z819" s="1"/>
    </row>
    <row r="820" spans="1:26" x14ac:dyDescent="0.25">
      <c r="A820" s="1"/>
      <c r="C820" s="1"/>
      <c r="H820" s="1"/>
      <c r="M820" s="1"/>
      <c r="R820" s="1"/>
      <c r="U820" s="1"/>
      <c r="V820" s="1"/>
      <c r="W820" s="1"/>
      <c r="X820" s="1"/>
      <c r="Y820" s="1"/>
      <c r="Z820" s="1"/>
    </row>
    <row r="821" spans="1:26" x14ac:dyDescent="0.25">
      <c r="A821" s="1"/>
      <c r="C821" s="1"/>
      <c r="H821" s="1"/>
      <c r="M821" s="1"/>
      <c r="R821" s="1"/>
      <c r="U821" s="1"/>
      <c r="V821" s="1"/>
      <c r="W821" s="1"/>
      <c r="X821" s="1"/>
      <c r="Y821" s="1"/>
      <c r="Z821" s="1"/>
    </row>
    <row r="822" spans="1:26" x14ac:dyDescent="0.25">
      <c r="A822" s="1"/>
      <c r="C822" s="1"/>
      <c r="H822" s="1"/>
      <c r="M822" s="1"/>
      <c r="R822" s="1"/>
      <c r="U822" s="1"/>
      <c r="V822" s="1"/>
      <c r="W822" s="1"/>
      <c r="X822" s="1"/>
      <c r="Y822" s="1"/>
      <c r="Z822" s="1"/>
    </row>
    <row r="823" spans="1:26" x14ac:dyDescent="0.25">
      <c r="A823" s="1"/>
      <c r="C823" s="1"/>
      <c r="H823" s="1"/>
      <c r="M823" s="1"/>
      <c r="R823" s="1"/>
      <c r="U823" s="1"/>
      <c r="V823" s="1"/>
      <c r="W823" s="1"/>
      <c r="X823" s="1"/>
      <c r="Y823" s="1"/>
      <c r="Z823" s="1"/>
    </row>
    <row r="824" spans="1:26" x14ac:dyDescent="0.25">
      <c r="A824" s="1"/>
      <c r="C824" s="1"/>
      <c r="H824" s="1"/>
      <c r="M824" s="1"/>
      <c r="R824" s="1"/>
      <c r="U824" s="1"/>
      <c r="V824" s="1"/>
      <c r="W824" s="1"/>
      <c r="X824" s="1"/>
      <c r="Y824" s="1"/>
      <c r="Z824" s="1"/>
    </row>
    <row r="825" spans="1:26" x14ac:dyDescent="0.25">
      <c r="A825" s="1"/>
      <c r="C825" s="1"/>
      <c r="H825" s="1"/>
      <c r="M825" s="1"/>
      <c r="R825" s="1"/>
      <c r="U825" s="1"/>
      <c r="V825" s="1"/>
      <c r="W825" s="1"/>
      <c r="X825" s="1"/>
      <c r="Y825" s="1"/>
      <c r="Z825" s="1"/>
    </row>
    <row r="826" spans="1:26" x14ac:dyDescent="0.25">
      <c r="A826" s="1"/>
      <c r="C826" s="1"/>
      <c r="H826" s="1"/>
      <c r="M826" s="1"/>
      <c r="R826" s="1"/>
      <c r="U826" s="1"/>
      <c r="V826" s="1"/>
      <c r="W826" s="1"/>
      <c r="X826" s="1"/>
      <c r="Y826" s="1"/>
      <c r="Z826" s="1"/>
    </row>
    <row r="827" spans="1:26" x14ac:dyDescent="0.25">
      <c r="A827" s="1"/>
      <c r="C827" s="1"/>
      <c r="H827" s="1"/>
      <c r="M827" s="1"/>
      <c r="R827" s="1"/>
      <c r="U827" s="1"/>
      <c r="V827" s="1"/>
      <c r="W827" s="1"/>
      <c r="X827" s="1"/>
      <c r="Y827" s="1"/>
      <c r="Z827" s="1"/>
    </row>
    <row r="828" spans="1:26" x14ac:dyDescent="0.25">
      <c r="A828" s="1"/>
      <c r="C828" s="1"/>
      <c r="H828" s="1"/>
      <c r="M828" s="1"/>
      <c r="R828" s="1"/>
      <c r="U828" s="1"/>
      <c r="V828" s="1"/>
      <c r="W828" s="1"/>
      <c r="X828" s="1"/>
      <c r="Y828" s="1"/>
      <c r="Z828" s="1"/>
    </row>
    <row r="829" spans="1:26" x14ac:dyDescent="0.25">
      <c r="A829" s="1"/>
      <c r="C829" s="1"/>
      <c r="H829" s="1"/>
      <c r="M829" s="1"/>
      <c r="R829" s="1"/>
      <c r="U829" s="1"/>
      <c r="V829" s="1"/>
      <c r="W829" s="1"/>
      <c r="X829" s="1"/>
      <c r="Y829" s="1"/>
      <c r="Z829" s="1"/>
    </row>
    <row r="830" spans="1:26" x14ac:dyDescent="0.25">
      <c r="A830" s="1"/>
      <c r="C830" s="1"/>
      <c r="H830" s="1"/>
      <c r="M830" s="1"/>
      <c r="R830" s="1"/>
      <c r="U830" s="1"/>
      <c r="V830" s="1"/>
      <c r="W830" s="1"/>
      <c r="X830" s="1"/>
      <c r="Y830" s="1"/>
      <c r="Z830" s="1"/>
    </row>
    <row r="831" spans="1:26" x14ac:dyDescent="0.25">
      <c r="A831" s="1"/>
      <c r="C831" s="1"/>
      <c r="H831" s="1"/>
      <c r="M831" s="1"/>
      <c r="R831" s="1"/>
      <c r="U831" s="1"/>
      <c r="V831" s="1"/>
      <c r="W831" s="1"/>
      <c r="X831" s="1"/>
      <c r="Y831" s="1"/>
      <c r="Z831" s="1"/>
    </row>
    <row r="832" spans="1:26" x14ac:dyDescent="0.25">
      <c r="A832" s="1"/>
      <c r="C832" s="1"/>
      <c r="H832" s="1"/>
      <c r="M832" s="1"/>
      <c r="R832" s="1"/>
      <c r="U832" s="1"/>
      <c r="V832" s="1"/>
      <c r="W832" s="1"/>
      <c r="X832" s="1"/>
      <c r="Y832" s="1"/>
      <c r="Z832" s="1"/>
    </row>
    <row r="833" spans="1:26" x14ac:dyDescent="0.25">
      <c r="A833" s="1"/>
      <c r="C833" s="1"/>
      <c r="H833" s="1"/>
      <c r="M833" s="1"/>
      <c r="R833" s="1"/>
      <c r="U833" s="1"/>
      <c r="V833" s="1"/>
      <c r="W833" s="1"/>
      <c r="X833" s="1"/>
      <c r="Y833" s="1"/>
      <c r="Z833" s="1"/>
    </row>
    <row r="834" spans="1:26" x14ac:dyDescent="0.25">
      <c r="A834" s="1"/>
      <c r="C834" s="1"/>
      <c r="H834" s="1"/>
      <c r="M834" s="1"/>
      <c r="R834" s="1"/>
      <c r="U834" s="1"/>
      <c r="V834" s="1"/>
      <c r="W834" s="1"/>
      <c r="X834" s="1"/>
      <c r="Y834" s="1"/>
      <c r="Z834" s="1"/>
    </row>
    <row r="835" spans="1:26" x14ac:dyDescent="0.25">
      <c r="A835" s="1"/>
      <c r="C835" s="1"/>
      <c r="H835" s="1"/>
      <c r="M835" s="1"/>
      <c r="R835" s="1"/>
      <c r="U835" s="1"/>
      <c r="V835" s="1"/>
      <c r="W835" s="1"/>
      <c r="X835" s="1"/>
      <c r="Y835" s="1"/>
      <c r="Z835" s="1"/>
    </row>
    <row r="836" spans="1:26" x14ac:dyDescent="0.25">
      <c r="A836" s="1"/>
      <c r="C836" s="1"/>
      <c r="H836" s="1"/>
      <c r="M836" s="1"/>
      <c r="R836" s="1"/>
      <c r="U836" s="1"/>
      <c r="V836" s="1"/>
      <c r="W836" s="1"/>
      <c r="X836" s="1"/>
      <c r="Y836" s="1"/>
      <c r="Z836" s="1"/>
    </row>
    <row r="837" spans="1:26" x14ac:dyDescent="0.25">
      <c r="A837" s="1"/>
      <c r="C837" s="1"/>
      <c r="H837" s="1"/>
      <c r="M837" s="1"/>
      <c r="R837" s="1"/>
      <c r="U837" s="1"/>
      <c r="V837" s="1"/>
      <c r="W837" s="1"/>
      <c r="X837" s="1"/>
      <c r="Y837" s="1"/>
      <c r="Z837" s="1"/>
    </row>
    <row r="838" spans="1:26" x14ac:dyDescent="0.25">
      <c r="A838" s="1"/>
      <c r="C838" s="1"/>
      <c r="H838" s="1"/>
      <c r="M838" s="1"/>
      <c r="R838" s="1"/>
      <c r="U838" s="1"/>
      <c r="V838" s="1"/>
      <c r="W838" s="1"/>
      <c r="X838" s="1"/>
      <c r="Y838" s="1"/>
      <c r="Z838" s="1"/>
    </row>
    <row r="839" spans="1:26" x14ac:dyDescent="0.25">
      <c r="A839" s="1"/>
      <c r="C839" s="1"/>
      <c r="H839" s="1"/>
      <c r="M839" s="1"/>
      <c r="R839" s="1"/>
      <c r="U839" s="1"/>
      <c r="V839" s="1"/>
      <c r="W839" s="1"/>
      <c r="X839" s="1"/>
      <c r="Y839" s="1"/>
      <c r="Z839" s="1"/>
    </row>
    <row r="840" spans="1:26" x14ac:dyDescent="0.25">
      <c r="A840" s="1"/>
      <c r="C840" s="1"/>
      <c r="H840" s="1"/>
      <c r="M840" s="1"/>
      <c r="R840" s="1"/>
      <c r="U840" s="1"/>
      <c r="V840" s="1"/>
      <c r="W840" s="1"/>
      <c r="X840" s="1"/>
      <c r="Y840" s="1"/>
      <c r="Z840" s="1"/>
    </row>
    <row r="841" spans="1:26" x14ac:dyDescent="0.25">
      <c r="A841" s="1"/>
      <c r="C841" s="1"/>
      <c r="H841" s="1"/>
      <c r="M841" s="1"/>
      <c r="R841" s="1"/>
      <c r="U841" s="1"/>
      <c r="V841" s="1"/>
      <c r="W841" s="1"/>
      <c r="X841" s="1"/>
      <c r="Y841" s="1"/>
      <c r="Z841" s="1"/>
    </row>
    <row r="842" spans="1:26" x14ac:dyDescent="0.25">
      <c r="A842" s="1"/>
      <c r="C842" s="1"/>
      <c r="H842" s="1"/>
      <c r="M842" s="1"/>
      <c r="R842" s="1"/>
      <c r="U842" s="1"/>
      <c r="V842" s="1"/>
      <c r="W842" s="1"/>
      <c r="X842" s="1"/>
      <c r="Y842" s="1"/>
      <c r="Z842" s="1"/>
    </row>
    <row r="843" spans="1:26" x14ac:dyDescent="0.25">
      <c r="A843" s="1"/>
      <c r="C843" s="1"/>
      <c r="H843" s="1"/>
      <c r="M843" s="1"/>
      <c r="R843" s="1"/>
      <c r="U843" s="1"/>
      <c r="V843" s="1"/>
      <c r="W843" s="1"/>
      <c r="X843" s="1"/>
      <c r="Y843" s="1"/>
      <c r="Z843" s="1"/>
    </row>
    <row r="844" spans="1:26" x14ac:dyDescent="0.25">
      <c r="A844" s="1"/>
      <c r="C844" s="1"/>
      <c r="H844" s="1"/>
      <c r="M844" s="1"/>
      <c r="R844" s="1"/>
      <c r="U844" s="1"/>
      <c r="V844" s="1"/>
      <c r="W844" s="1"/>
      <c r="X844" s="1"/>
      <c r="Y844" s="1"/>
      <c r="Z844" s="1"/>
    </row>
    <row r="845" spans="1:26" x14ac:dyDescent="0.25">
      <c r="A845" s="1"/>
      <c r="C845" s="1"/>
      <c r="H845" s="1"/>
      <c r="M845" s="1"/>
      <c r="R845" s="1"/>
      <c r="U845" s="1"/>
      <c r="V845" s="1"/>
      <c r="W845" s="1"/>
      <c r="X845" s="1"/>
      <c r="Y845" s="1"/>
      <c r="Z845" s="1"/>
    </row>
    <row r="846" spans="1:26" x14ac:dyDescent="0.25">
      <c r="A846" s="1"/>
      <c r="C846" s="1"/>
      <c r="H846" s="1"/>
      <c r="M846" s="1"/>
      <c r="R846" s="1"/>
      <c r="U846" s="1"/>
      <c r="V846" s="1"/>
      <c r="W846" s="1"/>
      <c r="X846" s="1"/>
      <c r="Y846" s="1"/>
      <c r="Z846" s="1"/>
    </row>
    <row r="847" spans="1:26" x14ac:dyDescent="0.25">
      <c r="A847" s="1"/>
      <c r="C847" s="1"/>
      <c r="H847" s="1"/>
      <c r="M847" s="1"/>
      <c r="R847" s="1"/>
      <c r="U847" s="1"/>
      <c r="V847" s="1"/>
      <c r="W847" s="1"/>
      <c r="X847" s="1"/>
      <c r="Y847" s="1"/>
      <c r="Z847" s="1"/>
    </row>
    <row r="848" spans="1:26" x14ac:dyDescent="0.25">
      <c r="A848" s="1"/>
      <c r="C848" s="1"/>
      <c r="H848" s="1"/>
      <c r="M848" s="1"/>
      <c r="R848" s="1"/>
      <c r="U848" s="1"/>
      <c r="V848" s="1"/>
      <c r="W848" s="1"/>
      <c r="X848" s="1"/>
      <c r="Y848" s="1"/>
      <c r="Z848" s="1"/>
    </row>
    <row r="849" spans="1:26" x14ac:dyDescent="0.25">
      <c r="A849" s="1"/>
      <c r="C849" s="1"/>
      <c r="H849" s="1"/>
      <c r="M849" s="1"/>
      <c r="R849" s="1"/>
      <c r="U849" s="1"/>
      <c r="V849" s="1"/>
      <c r="W849" s="1"/>
      <c r="X849" s="1"/>
      <c r="Y849" s="1"/>
      <c r="Z849" s="1"/>
    </row>
    <row r="850" spans="1:26" x14ac:dyDescent="0.25">
      <c r="A850" s="1"/>
      <c r="C850" s="1"/>
      <c r="H850" s="1"/>
      <c r="M850" s="1"/>
      <c r="R850" s="1"/>
      <c r="U850" s="1"/>
      <c r="V850" s="1"/>
      <c r="W850" s="1"/>
      <c r="X850" s="1"/>
      <c r="Y850" s="1"/>
      <c r="Z850" s="1"/>
    </row>
    <row r="851" spans="1:26" x14ac:dyDescent="0.25">
      <c r="A851" s="1"/>
      <c r="C851" s="1"/>
      <c r="H851" s="1"/>
      <c r="M851" s="1"/>
      <c r="R851" s="1"/>
      <c r="U851" s="1"/>
      <c r="V851" s="1"/>
      <c r="W851" s="1"/>
      <c r="X851" s="1"/>
      <c r="Y851" s="1"/>
      <c r="Z851" s="1"/>
    </row>
    <row r="852" spans="1:26" x14ac:dyDescent="0.25">
      <c r="A852" s="1"/>
      <c r="C852" s="1"/>
      <c r="H852" s="1"/>
      <c r="M852" s="1"/>
      <c r="R852" s="1"/>
      <c r="U852" s="1"/>
      <c r="V852" s="1"/>
      <c r="W852" s="1"/>
      <c r="X852" s="1"/>
      <c r="Y852" s="1"/>
      <c r="Z852" s="1"/>
    </row>
    <row r="853" spans="1:26" x14ac:dyDescent="0.25">
      <c r="A853" s="1"/>
      <c r="C853" s="1"/>
      <c r="H853" s="1"/>
      <c r="M853" s="1"/>
      <c r="R853" s="1"/>
      <c r="U853" s="1"/>
      <c r="V853" s="1"/>
      <c r="W853" s="1"/>
      <c r="X853" s="1"/>
      <c r="Y853" s="1"/>
      <c r="Z853" s="1"/>
    </row>
    <row r="854" spans="1:26" x14ac:dyDescent="0.25">
      <c r="A854" s="1"/>
      <c r="C854" s="1"/>
      <c r="H854" s="1"/>
      <c r="M854" s="1"/>
      <c r="R854" s="1"/>
      <c r="U854" s="1"/>
      <c r="V854" s="1"/>
      <c r="W854" s="1"/>
      <c r="X854" s="1"/>
      <c r="Y854" s="1"/>
      <c r="Z854" s="1"/>
    </row>
    <row r="855" spans="1:26" x14ac:dyDescent="0.25">
      <c r="A855" s="1"/>
      <c r="C855" s="1"/>
      <c r="H855" s="1"/>
      <c r="M855" s="1"/>
      <c r="R855" s="1"/>
      <c r="U855" s="1"/>
      <c r="V855" s="1"/>
      <c r="W855" s="1"/>
      <c r="X855" s="1"/>
      <c r="Y855" s="1"/>
      <c r="Z855" s="1"/>
    </row>
    <row r="856" spans="1:26" x14ac:dyDescent="0.25">
      <c r="A856" s="1"/>
      <c r="C856" s="1"/>
      <c r="H856" s="1"/>
      <c r="M856" s="1"/>
      <c r="R856" s="1"/>
      <c r="U856" s="1"/>
      <c r="V856" s="1"/>
      <c r="W856" s="1"/>
      <c r="X856" s="1"/>
      <c r="Y856" s="1"/>
      <c r="Z856" s="1"/>
    </row>
    <row r="857" spans="1:26" x14ac:dyDescent="0.25">
      <c r="A857" s="1"/>
      <c r="C857" s="1"/>
      <c r="H857" s="1"/>
      <c r="M857" s="1"/>
      <c r="R857" s="1"/>
      <c r="U857" s="1"/>
      <c r="V857" s="1"/>
      <c r="W857" s="1"/>
      <c r="X857" s="1"/>
      <c r="Y857" s="1"/>
      <c r="Z857" s="1"/>
    </row>
    <row r="858" spans="1:26" x14ac:dyDescent="0.25">
      <c r="A858" s="1"/>
      <c r="C858" s="1"/>
      <c r="H858" s="1"/>
      <c r="M858" s="1"/>
      <c r="R858" s="1"/>
      <c r="U858" s="1"/>
      <c r="V858" s="1"/>
      <c r="W858" s="1"/>
      <c r="X858" s="1"/>
      <c r="Y858" s="1"/>
      <c r="Z858" s="1"/>
    </row>
    <row r="859" spans="1:26" x14ac:dyDescent="0.25">
      <c r="A859" s="1"/>
      <c r="C859" s="1"/>
      <c r="H859" s="1"/>
      <c r="M859" s="1"/>
      <c r="R859" s="1"/>
      <c r="U859" s="1"/>
      <c r="V859" s="1"/>
      <c r="W859" s="1"/>
      <c r="X859" s="1"/>
      <c r="Y859" s="1"/>
      <c r="Z859" s="1"/>
    </row>
    <row r="860" spans="1:26" x14ac:dyDescent="0.25">
      <c r="A860" s="1"/>
      <c r="C860" s="1"/>
      <c r="H860" s="1"/>
      <c r="M860" s="1"/>
      <c r="R860" s="1"/>
      <c r="U860" s="1"/>
      <c r="V860" s="1"/>
      <c r="W860" s="1"/>
      <c r="X860" s="1"/>
      <c r="Y860" s="1"/>
      <c r="Z860" s="1"/>
    </row>
    <row r="861" spans="1:26" x14ac:dyDescent="0.25">
      <c r="A861" s="1"/>
      <c r="C861" s="1"/>
      <c r="H861" s="1"/>
      <c r="M861" s="1"/>
      <c r="R861" s="1"/>
      <c r="U861" s="1"/>
      <c r="V861" s="1"/>
      <c r="W861" s="1"/>
      <c r="X861" s="1"/>
      <c r="Y861" s="1"/>
      <c r="Z861" s="1"/>
    </row>
    <row r="862" spans="1:26" x14ac:dyDescent="0.25">
      <c r="A862" s="1"/>
      <c r="C862" s="1"/>
      <c r="H862" s="1"/>
      <c r="M862" s="1"/>
      <c r="R862" s="1"/>
      <c r="U862" s="1"/>
      <c r="V862" s="1"/>
      <c r="W862" s="1"/>
      <c r="X862" s="1"/>
      <c r="Y862" s="1"/>
      <c r="Z862" s="1"/>
    </row>
    <row r="863" spans="1:26" x14ac:dyDescent="0.25">
      <c r="A863" s="1"/>
      <c r="C863" s="1"/>
      <c r="H863" s="1"/>
      <c r="M863" s="1"/>
      <c r="R863" s="1"/>
      <c r="U863" s="1"/>
      <c r="V863" s="1"/>
      <c r="W863" s="1"/>
      <c r="X863" s="1"/>
      <c r="Y863" s="1"/>
      <c r="Z863" s="1"/>
    </row>
    <row r="864" spans="1:26" x14ac:dyDescent="0.25">
      <c r="A864" s="1"/>
      <c r="C864" s="1"/>
      <c r="H864" s="1"/>
      <c r="M864" s="1"/>
      <c r="R864" s="1"/>
      <c r="U864" s="1"/>
      <c r="V864" s="1"/>
      <c r="W864" s="1"/>
      <c r="X864" s="1"/>
      <c r="Y864" s="1"/>
      <c r="Z864" s="1"/>
    </row>
    <row r="865" spans="1:26" x14ac:dyDescent="0.25">
      <c r="A865" s="1"/>
      <c r="C865" s="1"/>
      <c r="H865" s="1"/>
      <c r="M865" s="1"/>
      <c r="R865" s="1"/>
      <c r="U865" s="1"/>
      <c r="V865" s="1"/>
      <c r="W865" s="1"/>
      <c r="X865" s="1"/>
      <c r="Y865" s="1"/>
      <c r="Z865" s="1"/>
    </row>
    <row r="866" spans="1:26" x14ac:dyDescent="0.25">
      <c r="A866" s="1"/>
      <c r="C866" s="1"/>
      <c r="H866" s="1"/>
      <c r="M866" s="1"/>
      <c r="R866" s="1"/>
      <c r="U866" s="1"/>
      <c r="V866" s="1"/>
      <c r="W866" s="1"/>
      <c r="X866" s="1"/>
      <c r="Y866" s="1"/>
      <c r="Z866" s="1"/>
    </row>
    <row r="867" spans="1:26" x14ac:dyDescent="0.25">
      <c r="A867" s="1"/>
      <c r="C867" s="1"/>
      <c r="H867" s="1"/>
      <c r="M867" s="1"/>
      <c r="R867" s="1"/>
      <c r="U867" s="1"/>
      <c r="V867" s="1"/>
      <c r="W867" s="1"/>
      <c r="X867" s="1"/>
      <c r="Y867" s="1"/>
      <c r="Z867" s="1"/>
    </row>
    <row r="868" spans="1:26" x14ac:dyDescent="0.25">
      <c r="A868" s="1"/>
      <c r="C868" s="1"/>
      <c r="H868" s="1"/>
      <c r="M868" s="1"/>
      <c r="R868" s="1"/>
      <c r="U868" s="1"/>
      <c r="V868" s="1"/>
      <c r="W868" s="1"/>
      <c r="X868" s="1"/>
      <c r="Y868" s="1"/>
      <c r="Z868" s="1"/>
    </row>
    <row r="869" spans="1:26" x14ac:dyDescent="0.25">
      <c r="A869" s="1"/>
      <c r="C869" s="1"/>
      <c r="H869" s="1"/>
      <c r="M869" s="1"/>
      <c r="R869" s="1"/>
      <c r="U869" s="1"/>
      <c r="V869" s="1"/>
      <c r="W869" s="1"/>
      <c r="X869" s="1"/>
      <c r="Y869" s="1"/>
      <c r="Z869" s="1"/>
    </row>
    <row r="870" spans="1:26" x14ac:dyDescent="0.25">
      <c r="A870" s="1"/>
      <c r="C870" s="1"/>
      <c r="H870" s="1"/>
      <c r="M870" s="1"/>
      <c r="R870" s="1"/>
      <c r="U870" s="1"/>
      <c r="V870" s="1"/>
      <c r="W870" s="1"/>
      <c r="X870" s="1"/>
      <c r="Y870" s="1"/>
      <c r="Z870" s="1"/>
    </row>
    <row r="871" spans="1:26" x14ac:dyDescent="0.25">
      <c r="A871" s="1"/>
      <c r="C871" s="1"/>
      <c r="H871" s="1"/>
      <c r="M871" s="1"/>
      <c r="R871" s="1"/>
      <c r="U871" s="1"/>
      <c r="V871" s="1"/>
      <c r="W871" s="1"/>
      <c r="X871" s="1"/>
      <c r="Y871" s="1"/>
      <c r="Z871" s="1"/>
    </row>
    <row r="872" spans="1:26" x14ac:dyDescent="0.25">
      <c r="A872" s="1"/>
      <c r="C872" s="1"/>
      <c r="H872" s="1"/>
      <c r="M872" s="1"/>
      <c r="R872" s="1"/>
      <c r="U872" s="1"/>
      <c r="V872" s="1"/>
      <c r="W872" s="1"/>
      <c r="X872" s="1"/>
      <c r="Y872" s="1"/>
      <c r="Z872" s="1"/>
    </row>
    <row r="873" spans="1:26" x14ac:dyDescent="0.25">
      <c r="A873" s="1"/>
      <c r="C873" s="1"/>
      <c r="H873" s="1"/>
      <c r="M873" s="1"/>
      <c r="R873" s="1"/>
      <c r="U873" s="1"/>
      <c r="V873" s="1"/>
      <c r="W873" s="1"/>
      <c r="X873" s="1"/>
      <c r="Y873" s="1"/>
      <c r="Z873" s="1"/>
    </row>
    <row r="874" spans="1:26" x14ac:dyDescent="0.25">
      <c r="A874" s="1"/>
      <c r="C874" s="1"/>
      <c r="H874" s="1"/>
      <c r="M874" s="1"/>
      <c r="R874" s="1"/>
      <c r="U874" s="1"/>
      <c r="V874" s="1"/>
      <c r="W874" s="1"/>
      <c r="X874" s="1"/>
      <c r="Y874" s="1"/>
      <c r="Z874" s="1"/>
    </row>
    <row r="875" spans="1:26" x14ac:dyDescent="0.25">
      <c r="A875" s="1"/>
      <c r="C875" s="1"/>
      <c r="H875" s="1"/>
      <c r="M875" s="1"/>
      <c r="R875" s="1"/>
      <c r="U875" s="1"/>
      <c r="V875" s="1"/>
      <c r="W875" s="1"/>
      <c r="X875" s="1"/>
      <c r="Y875" s="1"/>
      <c r="Z875" s="1"/>
    </row>
    <row r="876" spans="1:26" x14ac:dyDescent="0.25">
      <c r="A876" s="1"/>
      <c r="C876" s="1"/>
      <c r="H876" s="1"/>
      <c r="M876" s="1"/>
      <c r="R876" s="1"/>
      <c r="U876" s="1"/>
      <c r="V876" s="1"/>
      <c r="W876" s="1"/>
      <c r="X876" s="1"/>
      <c r="Y876" s="1"/>
      <c r="Z876" s="1"/>
    </row>
    <row r="877" spans="1:26" x14ac:dyDescent="0.25">
      <c r="A877" s="1"/>
      <c r="C877" s="1"/>
      <c r="H877" s="1"/>
      <c r="M877" s="1"/>
      <c r="R877" s="1"/>
      <c r="U877" s="1"/>
      <c r="V877" s="1"/>
      <c r="W877" s="1"/>
      <c r="X877" s="1"/>
      <c r="Y877" s="1"/>
      <c r="Z877" s="1"/>
    </row>
    <row r="878" spans="1:26" x14ac:dyDescent="0.25">
      <c r="A878" s="1"/>
      <c r="C878" s="1"/>
      <c r="H878" s="1"/>
      <c r="M878" s="1"/>
      <c r="R878" s="1"/>
      <c r="U878" s="1"/>
      <c r="V878" s="1"/>
      <c r="W878" s="1"/>
      <c r="X878" s="1"/>
      <c r="Y878" s="1"/>
      <c r="Z878" s="1"/>
    </row>
    <row r="879" spans="1:26" x14ac:dyDescent="0.25">
      <c r="A879" s="1"/>
      <c r="C879" s="1"/>
      <c r="H879" s="1"/>
      <c r="M879" s="1"/>
      <c r="R879" s="1"/>
      <c r="U879" s="1"/>
      <c r="V879" s="1"/>
      <c r="W879" s="1"/>
      <c r="X879" s="1"/>
      <c r="Y879" s="1"/>
      <c r="Z879" s="1"/>
    </row>
    <row r="880" spans="1:26" x14ac:dyDescent="0.25">
      <c r="A880" s="1"/>
      <c r="C880" s="1"/>
      <c r="H880" s="1"/>
      <c r="M880" s="1"/>
      <c r="R880" s="1"/>
      <c r="U880" s="1"/>
      <c r="V880" s="1"/>
      <c r="W880" s="1"/>
      <c r="X880" s="1"/>
      <c r="Y880" s="1"/>
      <c r="Z880" s="1"/>
    </row>
    <row r="881" spans="1:26" x14ac:dyDescent="0.25">
      <c r="A881" s="1"/>
      <c r="C881" s="1"/>
      <c r="H881" s="1"/>
      <c r="M881" s="1"/>
      <c r="R881" s="1"/>
      <c r="U881" s="1"/>
      <c r="V881" s="1"/>
      <c r="W881" s="1"/>
      <c r="X881" s="1"/>
      <c r="Y881" s="1"/>
      <c r="Z881" s="1"/>
    </row>
    <row r="882" spans="1:26" x14ac:dyDescent="0.25">
      <c r="A882" s="1"/>
      <c r="C882" s="1"/>
      <c r="H882" s="1"/>
      <c r="M882" s="1"/>
      <c r="R882" s="1"/>
      <c r="U882" s="1"/>
      <c r="V882" s="1"/>
      <c r="W882" s="1"/>
      <c r="X882" s="1"/>
      <c r="Y882" s="1"/>
      <c r="Z882" s="1"/>
    </row>
    <row r="883" spans="1:26" x14ac:dyDescent="0.25">
      <c r="A883" s="1"/>
      <c r="C883" s="1"/>
      <c r="H883" s="1"/>
      <c r="M883" s="1"/>
      <c r="R883" s="1"/>
      <c r="U883" s="1"/>
      <c r="V883" s="1"/>
      <c r="W883" s="1"/>
      <c r="X883" s="1"/>
      <c r="Y883" s="1"/>
      <c r="Z883" s="1"/>
    </row>
    <row r="884" spans="1:26" x14ac:dyDescent="0.25">
      <c r="A884" s="1"/>
      <c r="C884" s="1"/>
      <c r="H884" s="1"/>
      <c r="M884" s="1"/>
      <c r="R884" s="1"/>
      <c r="U884" s="1"/>
      <c r="V884" s="1"/>
      <c r="W884" s="1"/>
      <c r="X884" s="1"/>
      <c r="Y884" s="1"/>
      <c r="Z884" s="1"/>
    </row>
    <row r="885" spans="1:26" x14ac:dyDescent="0.25">
      <c r="A885" s="1"/>
      <c r="C885" s="1"/>
      <c r="H885" s="1"/>
      <c r="M885" s="1"/>
      <c r="R885" s="1"/>
      <c r="U885" s="1"/>
      <c r="V885" s="1"/>
      <c r="W885" s="1"/>
      <c r="X885" s="1"/>
      <c r="Y885" s="1"/>
      <c r="Z885" s="1"/>
    </row>
    <row r="886" spans="1:26" x14ac:dyDescent="0.25">
      <c r="A886" s="1"/>
      <c r="C886" s="1"/>
      <c r="H886" s="1"/>
      <c r="M886" s="1"/>
      <c r="R886" s="1"/>
      <c r="U886" s="1"/>
      <c r="V886" s="1"/>
      <c r="W886" s="1"/>
      <c r="X886" s="1"/>
      <c r="Y886" s="1"/>
      <c r="Z886" s="1"/>
    </row>
    <row r="887" spans="1:26" x14ac:dyDescent="0.25">
      <c r="A887" s="1"/>
      <c r="C887" s="1"/>
      <c r="H887" s="1"/>
      <c r="M887" s="1"/>
      <c r="R887" s="1"/>
      <c r="U887" s="1"/>
      <c r="V887" s="1"/>
      <c r="W887" s="1"/>
      <c r="X887" s="1"/>
      <c r="Y887" s="1"/>
      <c r="Z887" s="1"/>
    </row>
    <row r="888" spans="1:26" x14ac:dyDescent="0.25">
      <c r="A888" s="1"/>
      <c r="C888" s="1"/>
      <c r="H888" s="1"/>
      <c r="M888" s="1"/>
      <c r="R888" s="1"/>
      <c r="U888" s="1"/>
      <c r="V888" s="1"/>
      <c r="W888" s="1"/>
      <c r="X888" s="1"/>
      <c r="Y888" s="1"/>
      <c r="Z888" s="1"/>
    </row>
    <row r="889" spans="1:26" x14ac:dyDescent="0.25">
      <c r="A889" s="1"/>
      <c r="C889" s="1"/>
      <c r="H889" s="1"/>
      <c r="M889" s="1"/>
      <c r="R889" s="1"/>
      <c r="U889" s="1"/>
      <c r="V889" s="1"/>
      <c r="W889" s="1"/>
      <c r="X889" s="1"/>
      <c r="Y889" s="1"/>
      <c r="Z889" s="1"/>
    </row>
    <row r="890" spans="1:26" x14ac:dyDescent="0.25">
      <c r="A890" s="1"/>
      <c r="C890" s="1"/>
      <c r="H890" s="1"/>
      <c r="M890" s="1"/>
      <c r="R890" s="1"/>
      <c r="U890" s="1"/>
      <c r="V890" s="1"/>
      <c r="W890" s="1"/>
      <c r="X890" s="1"/>
      <c r="Y890" s="1"/>
      <c r="Z890" s="1"/>
    </row>
    <row r="891" spans="1:26" x14ac:dyDescent="0.25">
      <c r="A891" s="1"/>
      <c r="C891" s="1"/>
      <c r="H891" s="1"/>
      <c r="M891" s="1"/>
      <c r="R891" s="1"/>
      <c r="U891" s="1"/>
      <c r="V891" s="1"/>
      <c r="W891" s="1"/>
      <c r="X891" s="1"/>
      <c r="Y891" s="1"/>
      <c r="Z891" s="1"/>
    </row>
    <row r="892" spans="1:26" x14ac:dyDescent="0.25">
      <c r="A892" s="1"/>
      <c r="C892" s="1"/>
      <c r="H892" s="1"/>
      <c r="M892" s="1"/>
      <c r="R892" s="1"/>
      <c r="U892" s="1"/>
      <c r="V892" s="1"/>
      <c r="W892" s="1"/>
      <c r="X892" s="1"/>
      <c r="Y892" s="1"/>
      <c r="Z892" s="1"/>
    </row>
    <row r="893" spans="1:26" x14ac:dyDescent="0.25">
      <c r="A893" s="1"/>
      <c r="C893" s="1"/>
      <c r="H893" s="1"/>
      <c r="M893" s="1"/>
      <c r="R893" s="1"/>
      <c r="U893" s="1"/>
      <c r="V893" s="1"/>
      <c r="W893" s="1"/>
      <c r="X893" s="1"/>
      <c r="Y893" s="1"/>
      <c r="Z893" s="1"/>
    </row>
    <row r="894" spans="1:26" x14ac:dyDescent="0.25">
      <c r="A894" s="1"/>
      <c r="C894" s="1"/>
      <c r="H894" s="1"/>
      <c r="M894" s="1"/>
      <c r="R894" s="1"/>
      <c r="U894" s="1"/>
      <c r="V894" s="1"/>
      <c r="W894" s="1"/>
      <c r="X894" s="1"/>
      <c r="Y894" s="1"/>
      <c r="Z894" s="1"/>
    </row>
    <row r="895" spans="1:26" x14ac:dyDescent="0.25">
      <c r="A895" s="1"/>
      <c r="C895" s="1"/>
      <c r="H895" s="1"/>
      <c r="M895" s="1"/>
      <c r="R895" s="1"/>
      <c r="U895" s="1"/>
      <c r="V895" s="1"/>
      <c r="W895" s="1"/>
      <c r="X895" s="1"/>
      <c r="Y895" s="1"/>
      <c r="Z895" s="1"/>
    </row>
    <row r="896" spans="1:26" x14ac:dyDescent="0.25">
      <c r="A896" s="1"/>
      <c r="C896" s="1"/>
      <c r="H896" s="1"/>
      <c r="M896" s="1"/>
      <c r="R896" s="1"/>
      <c r="U896" s="1"/>
      <c r="V896" s="1"/>
      <c r="W896" s="1"/>
      <c r="X896" s="1"/>
      <c r="Y896" s="1"/>
      <c r="Z896" s="1"/>
    </row>
    <row r="897" spans="1:26" x14ac:dyDescent="0.25">
      <c r="A897" s="1"/>
      <c r="C897" s="1"/>
      <c r="H897" s="1"/>
      <c r="M897" s="1"/>
      <c r="R897" s="1"/>
      <c r="U897" s="1"/>
      <c r="V897" s="1"/>
      <c r="W897" s="1"/>
      <c r="X897" s="1"/>
      <c r="Y897" s="1"/>
      <c r="Z897" s="1"/>
    </row>
    <row r="898" spans="1:26" x14ac:dyDescent="0.25">
      <c r="A898" s="1"/>
      <c r="C898" s="1"/>
      <c r="H898" s="1"/>
      <c r="M898" s="1"/>
      <c r="R898" s="1"/>
      <c r="U898" s="1"/>
      <c r="V898" s="1"/>
      <c r="W898" s="1"/>
      <c r="X898" s="1"/>
      <c r="Y898" s="1"/>
      <c r="Z898" s="1"/>
    </row>
    <row r="899" spans="1:26" x14ac:dyDescent="0.25">
      <c r="A899" s="1"/>
      <c r="C899" s="1"/>
      <c r="H899" s="1"/>
      <c r="M899" s="1"/>
      <c r="R899" s="1"/>
      <c r="U899" s="1"/>
      <c r="V899" s="1"/>
      <c r="W899" s="1"/>
      <c r="X899" s="1"/>
      <c r="Y899" s="1"/>
      <c r="Z899" s="1"/>
    </row>
    <row r="900" spans="1:26" x14ac:dyDescent="0.25">
      <c r="A900" s="1"/>
      <c r="C900" s="1"/>
      <c r="H900" s="1"/>
      <c r="M900" s="1"/>
      <c r="R900" s="1"/>
      <c r="U900" s="1"/>
      <c r="V900" s="1"/>
      <c r="W900" s="1"/>
      <c r="X900" s="1"/>
      <c r="Y900" s="1"/>
      <c r="Z900" s="1"/>
    </row>
    <row r="901" spans="1:26" x14ac:dyDescent="0.25">
      <c r="A901" s="1"/>
      <c r="C901" s="1"/>
      <c r="H901" s="1"/>
      <c r="M901" s="1"/>
      <c r="R901" s="1"/>
      <c r="U901" s="1"/>
      <c r="V901" s="1"/>
      <c r="W901" s="1"/>
      <c r="X901" s="1"/>
      <c r="Y901" s="1"/>
      <c r="Z901" s="1"/>
    </row>
    <row r="902" spans="1:26" x14ac:dyDescent="0.25">
      <c r="A902" s="1"/>
      <c r="C902" s="1"/>
      <c r="H902" s="1"/>
      <c r="M902" s="1"/>
      <c r="R902" s="1"/>
      <c r="U902" s="1"/>
      <c r="V902" s="1"/>
      <c r="W902" s="1"/>
      <c r="X902" s="1"/>
      <c r="Y902" s="1"/>
      <c r="Z902" s="1"/>
    </row>
    <row r="903" spans="1:26" x14ac:dyDescent="0.25">
      <c r="A903" s="1"/>
      <c r="C903" s="1"/>
      <c r="H903" s="1"/>
      <c r="M903" s="1"/>
      <c r="R903" s="1"/>
      <c r="U903" s="1"/>
      <c r="V903" s="1"/>
      <c r="W903" s="1"/>
      <c r="X903" s="1"/>
      <c r="Y903" s="1"/>
      <c r="Z903" s="1"/>
    </row>
    <row r="904" spans="1:26" x14ac:dyDescent="0.25">
      <c r="A904" s="1"/>
      <c r="C904" s="1"/>
      <c r="H904" s="1"/>
      <c r="M904" s="1"/>
      <c r="R904" s="1"/>
      <c r="U904" s="1"/>
      <c r="V904" s="1"/>
      <c r="W904" s="1"/>
      <c r="X904" s="1"/>
      <c r="Y904" s="1"/>
      <c r="Z904" s="1"/>
    </row>
    <row r="905" spans="1:26" x14ac:dyDescent="0.25">
      <c r="A905" s="1"/>
      <c r="C905" s="1"/>
      <c r="H905" s="1"/>
      <c r="M905" s="1"/>
      <c r="R905" s="1"/>
      <c r="U905" s="1"/>
      <c r="V905" s="1"/>
      <c r="W905" s="1"/>
      <c r="X905" s="1"/>
      <c r="Y905" s="1"/>
      <c r="Z905" s="1"/>
    </row>
    <row r="906" spans="1:26" x14ac:dyDescent="0.25">
      <c r="A906" s="1"/>
      <c r="C906" s="1"/>
      <c r="H906" s="1"/>
      <c r="M906" s="1"/>
      <c r="R906" s="1"/>
      <c r="U906" s="1"/>
      <c r="V906" s="1"/>
      <c r="W906" s="1"/>
      <c r="X906" s="1"/>
      <c r="Y906" s="1"/>
      <c r="Z906" s="1"/>
    </row>
    <row r="907" spans="1:26" x14ac:dyDescent="0.25">
      <c r="A907" s="1"/>
      <c r="C907" s="1"/>
      <c r="H907" s="1"/>
      <c r="M907" s="1"/>
      <c r="R907" s="1"/>
      <c r="U907" s="1"/>
      <c r="V907" s="1"/>
      <c r="W907" s="1"/>
      <c r="X907" s="1"/>
      <c r="Y907" s="1"/>
      <c r="Z907" s="1"/>
    </row>
    <row r="908" spans="1:26" x14ac:dyDescent="0.25">
      <c r="A908" s="1"/>
      <c r="C908" s="1"/>
      <c r="H908" s="1"/>
      <c r="M908" s="1"/>
      <c r="R908" s="1"/>
      <c r="U908" s="1"/>
      <c r="V908" s="1"/>
      <c r="W908" s="1"/>
      <c r="X908" s="1"/>
      <c r="Y908" s="1"/>
      <c r="Z908" s="1"/>
    </row>
    <row r="909" spans="1:26" x14ac:dyDescent="0.25">
      <c r="A909" s="1"/>
      <c r="C909" s="1"/>
      <c r="H909" s="1"/>
      <c r="M909" s="1"/>
      <c r="R909" s="1"/>
      <c r="U909" s="1"/>
      <c r="V909" s="1"/>
      <c r="W909" s="1"/>
      <c r="X909" s="1"/>
      <c r="Y909" s="1"/>
      <c r="Z909" s="1"/>
    </row>
    <row r="910" spans="1:26" x14ac:dyDescent="0.25">
      <c r="A910" s="1"/>
      <c r="C910" s="1"/>
      <c r="H910" s="1"/>
      <c r="M910" s="1"/>
      <c r="R910" s="1"/>
      <c r="U910" s="1"/>
      <c r="V910" s="1"/>
      <c r="W910" s="1"/>
      <c r="X910" s="1"/>
      <c r="Y910" s="1"/>
      <c r="Z910" s="1"/>
    </row>
    <row r="911" spans="1:26" x14ac:dyDescent="0.25">
      <c r="A911" s="1"/>
      <c r="C911" s="1"/>
      <c r="H911" s="1"/>
      <c r="M911" s="1"/>
      <c r="R911" s="1"/>
      <c r="U911" s="1"/>
      <c r="V911" s="1"/>
      <c r="W911" s="1"/>
      <c r="X911" s="1"/>
      <c r="Y911" s="1"/>
      <c r="Z911" s="1"/>
    </row>
    <row r="912" spans="1:26" x14ac:dyDescent="0.25">
      <c r="A912" s="1"/>
      <c r="C912" s="1"/>
      <c r="H912" s="1"/>
      <c r="M912" s="1"/>
      <c r="R912" s="1"/>
      <c r="U912" s="1"/>
      <c r="V912" s="1"/>
      <c r="W912" s="1"/>
      <c r="X912" s="1"/>
      <c r="Y912" s="1"/>
      <c r="Z912" s="1"/>
    </row>
    <row r="913" spans="1:26" x14ac:dyDescent="0.25">
      <c r="A913" s="1"/>
      <c r="C913" s="1"/>
      <c r="H913" s="1"/>
      <c r="M913" s="1"/>
      <c r="R913" s="1"/>
      <c r="U913" s="1"/>
      <c r="V913" s="1"/>
      <c r="W913" s="1"/>
      <c r="X913" s="1"/>
      <c r="Y913" s="1"/>
      <c r="Z913" s="1"/>
    </row>
    <row r="914" spans="1:26" x14ac:dyDescent="0.25">
      <c r="A914" s="1"/>
      <c r="C914" s="1"/>
      <c r="H914" s="1"/>
      <c r="M914" s="1"/>
      <c r="R914" s="1"/>
      <c r="U914" s="1"/>
      <c r="V914" s="1"/>
      <c r="W914" s="1"/>
      <c r="X914" s="1"/>
      <c r="Y914" s="1"/>
      <c r="Z914" s="1"/>
    </row>
    <row r="915" spans="1:26" x14ac:dyDescent="0.25">
      <c r="A915" s="1"/>
      <c r="C915" s="1"/>
      <c r="H915" s="1"/>
      <c r="M915" s="1"/>
      <c r="R915" s="1"/>
      <c r="U915" s="1"/>
      <c r="V915" s="1"/>
      <c r="W915" s="1"/>
      <c r="X915" s="1"/>
      <c r="Y915" s="1"/>
      <c r="Z915" s="1"/>
    </row>
    <row r="916" spans="1:26" x14ac:dyDescent="0.25">
      <c r="A916" s="1"/>
      <c r="C916" s="1"/>
      <c r="H916" s="1"/>
      <c r="M916" s="1"/>
      <c r="R916" s="1"/>
      <c r="U916" s="1"/>
      <c r="V916" s="1"/>
      <c r="W916" s="1"/>
      <c r="X916" s="1"/>
      <c r="Y916" s="1"/>
      <c r="Z916" s="1"/>
    </row>
    <row r="917" spans="1:26" x14ac:dyDescent="0.25">
      <c r="A917" s="1"/>
      <c r="C917" s="1"/>
      <c r="H917" s="1"/>
      <c r="M917" s="1"/>
      <c r="R917" s="1"/>
      <c r="U917" s="1"/>
      <c r="V917" s="1"/>
      <c r="W917" s="1"/>
      <c r="X917" s="1"/>
      <c r="Y917" s="1"/>
      <c r="Z917" s="1"/>
    </row>
    <row r="918" spans="1:26" x14ac:dyDescent="0.25">
      <c r="A918" s="1"/>
      <c r="C918" s="1"/>
      <c r="H918" s="1"/>
      <c r="M918" s="1"/>
      <c r="R918" s="1"/>
      <c r="U918" s="1"/>
      <c r="V918" s="1"/>
      <c r="W918" s="1"/>
      <c r="X918" s="1"/>
      <c r="Y918" s="1"/>
      <c r="Z918" s="1"/>
    </row>
    <row r="919" spans="1:26" x14ac:dyDescent="0.25">
      <c r="A919" s="1"/>
      <c r="C919" s="1"/>
      <c r="H919" s="1"/>
      <c r="M919" s="1"/>
      <c r="R919" s="1"/>
      <c r="U919" s="1"/>
      <c r="V919" s="1"/>
      <c r="W919" s="1"/>
      <c r="X919" s="1"/>
      <c r="Y919" s="1"/>
      <c r="Z919" s="1"/>
    </row>
    <row r="920" spans="1:26" x14ac:dyDescent="0.25">
      <c r="A920" s="1"/>
      <c r="C920" s="1"/>
      <c r="H920" s="1"/>
      <c r="M920" s="1"/>
      <c r="R920" s="1"/>
      <c r="U920" s="1"/>
      <c r="V920" s="1"/>
      <c r="W920" s="1"/>
      <c r="X920" s="1"/>
      <c r="Y920" s="1"/>
      <c r="Z920" s="1"/>
    </row>
    <row r="921" spans="1:26" x14ac:dyDescent="0.25">
      <c r="A921" s="1"/>
      <c r="C921" s="1"/>
      <c r="H921" s="1"/>
      <c r="M921" s="1"/>
      <c r="R921" s="1"/>
      <c r="U921" s="1"/>
      <c r="V921" s="1"/>
      <c r="W921" s="1"/>
      <c r="X921" s="1"/>
      <c r="Y921" s="1"/>
      <c r="Z921" s="1"/>
    </row>
    <row r="922" spans="1:26" x14ac:dyDescent="0.25">
      <c r="A922" s="1"/>
      <c r="C922" s="1"/>
      <c r="H922" s="1"/>
      <c r="M922" s="1"/>
      <c r="R922" s="1"/>
      <c r="U922" s="1"/>
      <c r="V922" s="1"/>
      <c r="W922" s="1"/>
      <c r="X922" s="1"/>
      <c r="Y922" s="1"/>
      <c r="Z922" s="1"/>
    </row>
    <row r="923" spans="1:26" x14ac:dyDescent="0.25">
      <c r="A923" s="1"/>
      <c r="C923" s="1"/>
      <c r="H923" s="1"/>
      <c r="M923" s="1"/>
      <c r="R923" s="1"/>
      <c r="U923" s="1"/>
      <c r="V923" s="1"/>
      <c r="W923" s="1"/>
      <c r="X923" s="1"/>
      <c r="Y923" s="1"/>
      <c r="Z923" s="1"/>
    </row>
    <row r="924" spans="1:26" x14ac:dyDescent="0.25">
      <c r="A924" s="1"/>
      <c r="C924" s="1"/>
      <c r="H924" s="1"/>
      <c r="M924" s="1"/>
      <c r="R924" s="1"/>
      <c r="U924" s="1"/>
      <c r="V924" s="1"/>
      <c r="W924" s="1"/>
      <c r="X924" s="1"/>
      <c r="Y924" s="1"/>
      <c r="Z924" s="1"/>
    </row>
    <row r="925" spans="1:26" x14ac:dyDescent="0.25">
      <c r="A925" s="1"/>
      <c r="C925" s="1"/>
      <c r="H925" s="1"/>
      <c r="M925" s="1"/>
      <c r="R925" s="1"/>
      <c r="U925" s="1"/>
      <c r="V925" s="1"/>
      <c r="W925" s="1"/>
      <c r="X925" s="1"/>
      <c r="Y925" s="1"/>
      <c r="Z925" s="1"/>
    </row>
    <row r="926" spans="1:26" x14ac:dyDescent="0.25">
      <c r="A926" s="1"/>
      <c r="C926" s="1"/>
      <c r="H926" s="1"/>
      <c r="M926" s="1"/>
      <c r="R926" s="1"/>
      <c r="U926" s="1"/>
      <c r="V926" s="1"/>
      <c r="W926" s="1"/>
      <c r="X926" s="1"/>
      <c r="Y926" s="1"/>
      <c r="Z926" s="1"/>
    </row>
    <row r="927" spans="1:26" x14ac:dyDescent="0.25">
      <c r="A927" s="1"/>
      <c r="C927" s="1"/>
      <c r="H927" s="1"/>
      <c r="M927" s="1"/>
      <c r="R927" s="1"/>
      <c r="U927" s="1"/>
      <c r="V927" s="1"/>
      <c r="W927" s="1"/>
      <c r="X927" s="1"/>
      <c r="Y927" s="1"/>
      <c r="Z927" s="1"/>
    </row>
    <row r="928" spans="1:26" x14ac:dyDescent="0.25">
      <c r="A928" s="1"/>
      <c r="C928" s="1"/>
      <c r="H928" s="1"/>
      <c r="M928" s="1"/>
      <c r="R928" s="1"/>
      <c r="U928" s="1"/>
      <c r="V928" s="1"/>
      <c r="W928" s="1"/>
      <c r="X928" s="1"/>
      <c r="Y928" s="1"/>
      <c r="Z928" s="1"/>
    </row>
    <row r="929" spans="1:26" x14ac:dyDescent="0.25">
      <c r="A929" s="1"/>
      <c r="C929" s="1"/>
      <c r="H929" s="1"/>
      <c r="M929" s="1"/>
      <c r="R929" s="1"/>
      <c r="U929" s="1"/>
      <c r="V929" s="1"/>
      <c r="W929" s="1"/>
      <c r="X929" s="1"/>
      <c r="Y929" s="1"/>
      <c r="Z929" s="1"/>
    </row>
    <row r="930" spans="1:26" x14ac:dyDescent="0.25">
      <c r="A930" s="1"/>
      <c r="C930" s="1"/>
      <c r="H930" s="1"/>
      <c r="M930" s="1"/>
      <c r="R930" s="1"/>
      <c r="U930" s="1"/>
      <c r="V930" s="1"/>
      <c r="W930" s="1"/>
      <c r="X930" s="1"/>
      <c r="Y930" s="1"/>
      <c r="Z930" s="1"/>
    </row>
    <row r="931" spans="1:26" x14ac:dyDescent="0.25">
      <c r="A931" s="1"/>
      <c r="C931" s="1"/>
      <c r="H931" s="1"/>
      <c r="M931" s="1"/>
      <c r="R931" s="1"/>
      <c r="U931" s="1"/>
      <c r="V931" s="1"/>
      <c r="W931" s="1"/>
      <c r="X931" s="1"/>
      <c r="Y931" s="1"/>
      <c r="Z931" s="1"/>
    </row>
    <row r="932" spans="1:26" x14ac:dyDescent="0.25">
      <c r="A932" s="1"/>
      <c r="C932" s="1"/>
      <c r="H932" s="1"/>
      <c r="M932" s="1"/>
      <c r="R932" s="1"/>
      <c r="U932" s="1"/>
      <c r="V932" s="1"/>
      <c r="W932" s="1"/>
      <c r="X932" s="1"/>
      <c r="Y932" s="1"/>
      <c r="Z932" s="1"/>
    </row>
    <row r="933" spans="1:26" x14ac:dyDescent="0.25">
      <c r="A933" s="1"/>
      <c r="C933" s="1"/>
      <c r="H933" s="1"/>
      <c r="M933" s="1"/>
      <c r="R933" s="1"/>
      <c r="U933" s="1"/>
      <c r="V933" s="1"/>
      <c r="W933" s="1"/>
      <c r="X933" s="1"/>
      <c r="Y933" s="1"/>
      <c r="Z933" s="1"/>
    </row>
    <row r="934" spans="1:26" x14ac:dyDescent="0.25">
      <c r="A934" s="1"/>
      <c r="C934" s="1"/>
      <c r="H934" s="1"/>
      <c r="M934" s="1"/>
      <c r="R934" s="1"/>
      <c r="U934" s="1"/>
      <c r="V934" s="1"/>
      <c r="W934" s="1"/>
      <c r="X934" s="1"/>
      <c r="Y934" s="1"/>
      <c r="Z934" s="1"/>
    </row>
    <row r="935" spans="1:26" x14ac:dyDescent="0.25">
      <c r="A935" s="1"/>
      <c r="C935" s="1"/>
      <c r="H935" s="1"/>
      <c r="M935" s="1"/>
      <c r="R935" s="1"/>
      <c r="U935" s="1"/>
      <c r="V935" s="1"/>
      <c r="W935" s="1"/>
      <c r="X935" s="1"/>
      <c r="Y935" s="1"/>
      <c r="Z935" s="1"/>
    </row>
    <row r="936" spans="1:26" x14ac:dyDescent="0.25">
      <c r="A936" s="1"/>
      <c r="C936" s="1"/>
      <c r="H936" s="1"/>
      <c r="M936" s="1"/>
      <c r="R936" s="1"/>
      <c r="U936" s="1"/>
      <c r="V936" s="1"/>
      <c r="W936" s="1"/>
      <c r="X936" s="1"/>
      <c r="Y936" s="1"/>
      <c r="Z936" s="1"/>
    </row>
    <row r="937" spans="1:26" x14ac:dyDescent="0.25">
      <c r="A937" s="1"/>
      <c r="C937" s="1"/>
      <c r="H937" s="1"/>
      <c r="M937" s="1"/>
      <c r="R937" s="1"/>
      <c r="U937" s="1"/>
      <c r="V937" s="1"/>
      <c r="W937" s="1"/>
      <c r="X937" s="1"/>
      <c r="Y937" s="1"/>
      <c r="Z937" s="1"/>
    </row>
    <row r="938" spans="1:26" x14ac:dyDescent="0.25">
      <c r="A938" s="1"/>
      <c r="C938" s="1"/>
      <c r="H938" s="1"/>
      <c r="M938" s="1"/>
      <c r="R938" s="1"/>
      <c r="U938" s="1"/>
      <c r="V938" s="1"/>
      <c r="W938" s="1"/>
      <c r="X938" s="1"/>
      <c r="Y938" s="1"/>
      <c r="Z938" s="1"/>
    </row>
    <row r="939" spans="1:26" x14ac:dyDescent="0.25">
      <c r="A939" s="1"/>
      <c r="C939" s="1"/>
      <c r="H939" s="1"/>
      <c r="M939" s="1"/>
      <c r="R939" s="1"/>
      <c r="U939" s="1"/>
      <c r="V939" s="1"/>
      <c r="W939" s="1"/>
      <c r="X939" s="1"/>
      <c r="Y939" s="1"/>
      <c r="Z939" s="1"/>
    </row>
    <row r="940" spans="1:26" x14ac:dyDescent="0.25">
      <c r="A940" s="1"/>
      <c r="C940" s="1"/>
      <c r="H940" s="1"/>
      <c r="M940" s="1"/>
      <c r="R940" s="1"/>
      <c r="U940" s="1"/>
      <c r="V940" s="1"/>
      <c r="W940" s="1"/>
      <c r="X940" s="1"/>
      <c r="Y940" s="1"/>
      <c r="Z940" s="1"/>
    </row>
    <row r="941" spans="1:26" x14ac:dyDescent="0.25">
      <c r="A941" s="1"/>
      <c r="C941" s="1"/>
      <c r="H941" s="1"/>
      <c r="M941" s="1"/>
      <c r="R941" s="1"/>
      <c r="U941" s="1"/>
      <c r="V941" s="1"/>
      <c r="W941" s="1"/>
      <c r="X941" s="1"/>
      <c r="Y941" s="1"/>
      <c r="Z941" s="1"/>
    </row>
    <row r="942" spans="1:26" x14ac:dyDescent="0.25">
      <c r="A942" s="1"/>
      <c r="C942" s="1"/>
      <c r="H942" s="1"/>
      <c r="M942" s="1"/>
      <c r="R942" s="1"/>
      <c r="U942" s="1"/>
      <c r="V942" s="1"/>
      <c r="W942" s="1"/>
      <c r="X942" s="1"/>
      <c r="Y942" s="1"/>
      <c r="Z942" s="1"/>
    </row>
    <row r="943" spans="1:26" x14ac:dyDescent="0.25">
      <c r="A943" s="1"/>
      <c r="C943" s="1"/>
      <c r="H943" s="1"/>
      <c r="M943" s="1"/>
      <c r="R943" s="1"/>
      <c r="U943" s="1"/>
      <c r="V943" s="1"/>
      <c r="W943" s="1"/>
      <c r="X943" s="1"/>
      <c r="Y943" s="1"/>
      <c r="Z943" s="1"/>
    </row>
    <row r="944" spans="1:26" x14ac:dyDescent="0.25">
      <c r="A944" s="1"/>
      <c r="C944" s="1"/>
      <c r="H944" s="1"/>
      <c r="M944" s="1"/>
      <c r="R944" s="1"/>
      <c r="U944" s="1"/>
      <c r="V944" s="1"/>
      <c r="W944" s="1"/>
      <c r="X944" s="1"/>
      <c r="Y944" s="1"/>
      <c r="Z944" s="1"/>
    </row>
    <row r="945" spans="1:26" x14ac:dyDescent="0.25">
      <c r="A945" s="1"/>
      <c r="C945" s="1"/>
      <c r="H945" s="1"/>
      <c r="M945" s="1"/>
      <c r="R945" s="1"/>
      <c r="U945" s="1"/>
      <c r="V945" s="1"/>
      <c r="W945" s="1"/>
      <c r="X945" s="1"/>
      <c r="Y945" s="1"/>
      <c r="Z945" s="1"/>
    </row>
    <row r="946" spans="1:26" x14ac:dyDescent="0.25">
      <c r="A946" s="1"/>
      <c r="C946" s="1"/>
      <c r="H946" s="1"/>
      <c r="M946" s="1"/>
      <c r="R946" s="1"/>
      <c r="U946" s="1"/>
      <c r="V946" s="1"/>
      <c r="W946" s="1"/>
      <c r="X946" s="1"/>
      <c r="Y946" s="1"/>
      <c r="Z946" s="1"/>
    </row>
    <row r="947" spans="1:26" x14ac:dyDescent="0.25">
      <c r="A947" s="1"/>
      <c r="C947" s="1"/>
      <c r="H947" s="1"/>
      <c r="M947" s="1"/>
      <c r="R947" s="1"/>
      <c r="U947" s="1"/>
      <c r="V947" s="1"/>
      <c r="W947" s="1"/>
      <c r="X947" s="1"/>
      <c r="Y947" s="1"/>
      <c r="Z947" s="1"/>
    </row>
    <row r="948" spans="1:26" x14ac:dyDescent="0.25">
      <c r="A948" s="1"/>
      <c r="C948" s="1"/>
      <c r="H948" s="1"/>
      <c r="M948" s="1"/>
      <c r="R948" s="1"/>
      <c r="U948" s="1"/>
      <c r="V948" s="1"/>
      <c r="W948" s="1"/>
      <c r="X948" s="1"/>
      <c r="Y948" s="1"/>
      <c r="Z948" s="1"/>
    </row>
    <row r="949" spans="1:26" x14ac:dyDescent="0.25">
      <c r="A949" s="1"/>
      <c r="C949" s="1"/>
      <c r="H949" s="1"/>
      <c r="M949" s="1"/>
      <c r="R949" s="1"/>
      <c r="U949" s="1"/>
      <c r="V949" s="1"/>
      <c r="W949" s="1"/>
      <c r="X949" s="1"/>
      <c r="Y949" s="1"/>
      <c r="Z949" s="1"/>
    </row>
    <row r="950" spans="1:26" x14ac:dyDescent="0.25">
      <c r="A950" s="1"/>
      <c r="C950" s="1"/>
      <c r="H950" s="1"/>
      <c r="M950" s="1"/>
      <c r="R950" s="1"/>
      <c r="U950" s="1"/>
      <c r="V950" s="1"/>
      <c r="W950" s="1"/>
      <c r="X950" s="1"/>
      <c r="Y950" s="1"/>
      <c r="Z950" s="1"/>
    </row>
    <row r="951" spans="1:26" x14ac:dyDescent="0.25">
      <c r="A951" s="1"/>
      <c r="C951" s="1"/>
      <c r="H951" s="1"/>
      <c r="M951" s="1"/>
      <c r="R951" s="1"/>
      <c r="U951" s="1"/>
      <c r="V951" s="1"/>
      <c r="W951" s="1"/>
      <c r="X951" s="1"/>
      <c r="Y951" s="1"/>
      <c r="Z951" s="1"/>
    </row>
    <row r="952" spans="1:26" x14ac:dyDescent="0.25">
      <c r="A952" s="1"/>
      <c r="C952" s="1"/>
      <c r="H952" s="1"/>
      <c r="M952" s="1"/>
      <c r="R952" s="1"/>
      <c r="U952" s="1"/>
      <c r="V952" s="1"/>
      <c r="W952" s="1"/>
      <c r="X952" s="1"/>
      <c r="Y952" s="1"/>
      <c r="Z952" s="1"/>
    </row>
    <row r="953" spans="1:26" x14ac:dyDescent="0.25">
      <c r="A953" s="1"/>
      <c r="C953" s="1"/>
      <c r="H953" s="1"/>
      <c r="M953" s="1"/>
      <c r="R953" s="1"/>
      <c r="U953" s="1"/>
      <c r="V953" s="1"/>
      <c r="W953" s="1"/>
      <c r="X953" s="1"/>
      <c r="Y953" s="1"/>
      <c r="Z953" s="1"/>
    </row>
    <row r="954" spans="1:26" x14ac:dyDescent="0.25">
      <c r="A954" s="1"/>
      <c r="C954" s="1"/>
      <c r="H954" s="1"/>
      <c r="M954" s="1"/>
      <c r="R954" s="1"/>
      <c r="U954" s="1"/>
      <c r="V954" s="1"/>
      <c r="W954" s="1"/>
      <c r="X954" s="1"/>
      <c r="Y954" s="1"/>
      <c r="Z954" s="1"/>
    </row>
    <row r="955" spans="1:26" x14ac:dyDescent="0.25">
      <c r="A955" s="1"/>
      <c r="C955" s="1"/>
      <c r="H955" s="1"/>
      <c r="M955" s="1"/>
      <c r="R955" s="1"/>
      <c r="U955" s="1"/>
      <c r="V955" s="1"/>
      <c r="W955" s="1"/>
      <c r="X955" s="1"/>
      <c r="Y955" s="1"/>
      <c r="Z955" s="1"/>
    </row>
    <row r="956" spans="1:26" x14ac:dyDescent="0.25">
      <c r="A956" s="1"/>
      <c r="C956" s="1"/>
      <c r="H956" s="1"/>
      <c r="M956" s="1"/>
      <c r="R956" s="1"/>
      <c r="U956" s="1"/>
      <c r="V956" s="1"/>
      <c r="W956" s="1"/>
      <c r="X956" s="1"/>
      <c r="Y956" s="1"/>
      <c r="Z956" s="1"/>
    </row>
    <row r="957" spans="1:26" x14ac:dyDescent="0.25">
      <c r="A957" s="1"/>
      <c r="C957" s="1"/>
      <c r="H957" s="1"/>
      <c r="M957" s="1"/>
      <c r="R957" s="1"/>
      <c r="U957" s="1"/>
      <c r="V957" s="1"/>
      <c r="W957" s="1"/>
      <c r="X957" s="1"/>
      <c r="Y957" s="1"/>
      <c r="Z957" s="1"/>
    </row>
    <row r="958" spans="1:26" x14ac:dyDescent="0.25">
      <c r="A958" s="1"/>
      <c r="C958" s="1"/>
      <c r="H958" s="1"/>
      <c r="M958" s="1"/>
      <c r="R958" s="1"/>
      <c r="U958" s="1"/>
      <c r="V958" s="1"/>
      <c r="W958" s="1"/>
      <c r="X958" s="1"/>
      <c r="Y958" s="1"/>
      <c r="Z958" s="1"/>
    </row>
    <row r="959" spans="1:26" x14ac:dyDescent="0.25">
      <c r="A959" s="1"/>
      <c r="C959" s="1"/>
      <c r="H959" s="1"/>
      <c r="M959" s="1"/>
      <c r="R959" s="1"/>
      <c r="U959" s="1"/>
      <c r="V959" s="1"/>
      <c r="W959" s="1"/>
      <c r="X959" s="1"/>
      <c r="Y959" s="1"/>
      <c r="Z959" s="1"/>
    </row>
    <row r="960" spans="1:26" x14ac:dyDescent="0.25">
      <c r="A960" s="1"/>
      <c r="C960" s="1"/>
      <c r="H960" s="1"/>
      <c r="M960" s="1"/>
      <c r="R960" s="1"/>
      <c r="U960" s="1"/>
      <c r="V960" s="1"/>
      <c r="W960" s="1"/>
      <c r="X960" s="1"/>
      <c r="Y960" s="1"/>
      <c r="Z960" s="1"/>
    </row>
    <row r="961" spans="1:26" x14ac:dyDescent="0.25">
      <c r="A961" s="1"/>
      <c r="C961" s="1"/>
      <c r="H961" s="1"/>
      <c r="M961" s="1"/>
      <c r="R961" s="1"/>
      <c r="U961" s="1"/>
      <c r="V961" s="1"/>
      <c r="W961" s="1"/>
      <c r="X961" s="1"/>
      <c r="Y961" s="1"/>
      <c r="Z961" s="1"/>
    </row>
    <row r="962" spans="1:26" x14ac:dyDescent="0.25">
      <c r="A962" s="1"/>
      <c r="C962" s="1"/>
      <c r="H962" s="1"/>
      <c r="M962" s="1"/>
      <c r="R962" s="1"/>
      <c r="U962" s="1"/>
      <c r="V962" s="1"/>
      <c r="W962" s="1"/>
      <c r="X962" s="1"/>
      <c r="Y962" s="1"/>
      <c r="Z962" s="1"/>
    </row>
    <row r="963" spans="1:26" x14ac:dyDescent="0.25">
      <c r="A963" s="1"/>
      <c r="C963" s="1"/>
      <c r="H963" s="1"/>
      <c r="M963" s="1"/>
      <c r="R963" s="1"/>
      <c r="U963" s="1"/>
      <c r="V963" s="1"/>
      <c r="W963" s="1"/>
      <c r="X963" s="1"/>
      <c r="Y963" s="1"/>
      <c r="Z963" s="1"/>
    </row>
    <row r="964" spans="1:26" x14ac:dyDescent="0.25">
      <c r="A964" s="1"/>
      <c r="C964" s="1"/>
      <c r="H964" s="1"/>
      <c r="M964" s="1"/>
      <c r="R964" s="1"/>
      <c r="U964" s="1"/>
      <c r="V964" s="1"/>
      <c r="W964" s="1"/>
      <c r="X964" s="1"/>
      <c r="Y964" s="1"/>
      <c r="Z964" s="1"/>
    </row>
    <row r="965" spans="1:26" x14ac:dyDescent="0.25">
      <c r="A965" s="1"/>
      <c r="C965" s="1"/>
      <c r="H965" s="1"/>
      <c r="M965" s="1"/>
      <c r="R965" s="1"/>
      <c r="U965" s="1"/>
      <c r="V965" s="1"/>
      <c r="W965" s="1"/>
      <c r="X965" s="1"/>
      <c r="Y965" s="1"/>
      <c r="Z965" s="1"/>
    </row>
    <row r="966" spans="1:26" x14ac:dyDescent="0.25">
      <c r="A966" s="1"/>
      <c r="C966" s="1"/>
      <c r="H966" s="1"/>
      <c r="M966" s="1"/>
      <c r="R966" s="1"/>
      <c r="U966" s="1"/>
      <c r="V966" s="1"/>
      <c r="W966" s="1"/>
      <c r="X966" s="1"/>
      <c r="Y966" s="1"/>
      <c r="Z966" s="1"/>
    </row>
    <row r="967" spans="1:26" x14ac:dyDescent="0.25">
      <c r="A967" s="1"/>
      <c r="C967" s="1"/>
      <c r="H967" s="1"/>
      <c r="M967" s="1"/>
      <c r="R967" s="1"/>
      <c r="U967" s="1"/>
      <c r="V967" s="1"/>
      <c r="W967" s="1"/>
      <c r="X967" s="1"/>
      <c r="Y967" s="1"/>
      <c r="Z967" s="1"/>
    </row>
    <row r="968" spans="1:26" x14ac:dyDescent="0.25">
      <c r="A968" s="1"/>
      <c r="C968" s="1"/>
      <c r="H968" s="1"/>
      <c r="M968" s="1"/>
      <c r="R968" s="1"/>
      <c r="U968" s="1"/>
      <c r="V968" s="1"/>
      <c r="W968" s="1"/>
      <c r="X968" s="1"/>
      <c r="Y968" s="1"/>
      <c r="Z968" s="1"/>
    </row>
    <row r="969" spans="1:26" x14ac:dyDescent="0.25">
      <c r="A969" s="1"/>
      <c r="C969" s="1"/>
      <c r="H969" s="1"/>
      <c r="M969" s="1"/>
      <c r="R969" s="1"/>
      <c r="U969" s="1"/>
      <c r="V969" s="1"/>
      <c r="W969" s="1"/>
      <c r="X969" s="1"/>
      <c r="Y969" s="1"/>
      <c r="Z969" s="1"/>
    </row>
    <row r="970" spans="1:26" x14ac:dyDescent="0.25">
      <c r="A970" s="1"/>
      <c r="C970" s="1"/>
      <c r="H970" s="1"/>
      <c r="M970" s="1"/>
      <c r="R970" s="1"/>
      <c r="U970" s="1"/>
      <c r="V970" s="1"/>
      <c r="W970" s="1"/>
      <c r="X970" s="1"/>
      <c r="Y970" s="1"/>
      <c r="Z970" s="1"/>
    </row>
    <row r="971" spans="1:26" x14ac:dyDescent="0.25">
      <c r="A971" s="1"/>
      <c r="C971" s="1"/>
      <c r="H971" s="1"/>
      <c r="M971" s="1"/>
      <c r="R971" s="1"/>
      <c r="U971" s="1"/>
      <c r="V971" s="1"/>
      <c r="W971" s="1"/>
      <c r="X971" s="1"/>
      <c r="Y971" s="1"/>
      <c r="Z971" s="1"/>
    </row>
    <row r="972" spans="1:26" x14ac:dyDescent="0.25">
      <c r="A972" s="1"/>
      <c r="C972" s="1"/>
      <c r="H972" s="1"/>
      <c r="M972" s="1"/>
      <c r="R972" s="1"/>
      <c r="U972" s="1"/>
      <c r="V972" s="1"/>
      <c r="W972" s="1"/>
      <c r="X972" s="1"/>
      <c r="Y972" s="1"/>
      <c r="Z972" s="1"/>
    </row>
    <row r="973" spans="1:26" x14ac:dyDescent="0.25">
      <c r="A973" s="1"/>
      <c r="C973" s="1"/>
      <c r="H973" s="1"/>
      <c r="M973" s="1"/>
      <c r="R973" s="1"/>
      <c r="U973" s="1"/>
      <c r="V973" s="1"/>
      <c r="W973" s="1"/>
      <c r="X973" s="1"/>
      <c r="Y973" s="1"/>
      <c r="Z973" s="1"/>
    </row>
    <row r="974" spans="1:26" x14ac:dyDescent="0.25">
      <c r="A974" s="1"/>
      <c r="C974" s="1"/>
      <c r="H974" s="1"/>
      <c r="M974" s="1"/>
      <c r="R974" s="1"/>
      <c r="U974" s="1"/>
      <c r="V974" s="1"/>
      <c r="W974" s="1"/>
      <c r="X974" s="1"/>
      <c r="Y974" s="1"/>
      <c r="Z974" s="1"/>
    </row>
    <row r="975" spans="1:26" x14ac:dyDescent="0.25">
      <c r="A975" s="1"/>
      <c r="C975" s="1"/>
      <c r="H975" s="1"/>
      <c r="M975" s="1"/>
      <c r="R975" s="1"/>
      <c r="U975" s="1"/>
      <c r="V975" s="1"/>
      <c r="W975" s="1"/>
      <c r="X975" s="1"/>
      <c r="Y975" s="1"/>
      <c r="Z975" s="1"/>
    </row>
    <row r="976" spans="1:26" x14ac:dyDescent="0.25">
      <c r="A976" s="1"/>
      <c r="C976" s="1"/>
      <c r="H976" s="1"/>
      <c r="M976" s="1"/>
      <c r="R976" s="1"/>
      <c r="U976" s="1"/>
      <c r="V976" s="1"/>
      <c r="W976" s="1"/>
      <c r="X976" s="1"/>
      <c r="Y976" s="1"/>
      <c r="Z976" s="1"/>
    </row>
    <row r="977" spans="1:26" x14ac:dyDescent="0.25">
      <c r="A977" s="1"/>
      <c r="C977" s="1"/>
      <c r="H977" s="1"/>
      <c r="M977" s="1"/>
      <c r="R977" s="1"/>
      <c r="U977" s="1"/>
      <c r="V977" s="1"/>
      <c r="W977" s="1"/>
      <c r="X977" s="1"/>
      <c r="Y977" s="1"/>
      <c r="Z977" s="1"/>
    </row>
    <row r="978" spans="1:26" x14ac:dyDescent="0.25">
      <c r="A978" s="1"/>
      <c r="C978" s="1"/>
      <c r="H978" s="1"/>
      <c r="M978" s="1"/>
      <c r="R978" s="1"/>
      <c r="U978" s="1"/>
      <c r="V978" s="1"/>
      <c r="W978" s="1"/>
      <c r="X978" s="1"/>
      <c r="Y978" s="1"/>
      <c r="Z978" s="1"/>
    </row>
    <row r="979" spans="1:26" x14ac:dyDescent="0.25">
      <c r="A979" s="1"/>
      <c r="C979" s="1"/>
      <c r="H979" s="1"/>
      <c r="M979" s="1"/>
      <c r="R979" s="1"/>
      <c r="U979" s="1"/>
      <c r="V979" s="1"/>
      <c r="W979" s="1"/>
      <c r="X979" s="1"/>
      <c r="Y979" s="1"/>
      <c r="Z979" s="1"/>
    </row>
    <row r="980" spans="1:26" x14ac:dyDescent="0.25">
      <c r="A980" s="1"/>
      <c r="C980" s="1"/>
      <c r="H980" s="1"/>
      <c r="M980" s="1"/>
      <c r="R980" s="1"/>
      <c r="U980" s="1"/>
      <c r="V980" s="1"/>
      <c r="W980" s="1"/>
      <c r="X980" s="1"/>
      <c r="Y980" s="1"/>
      <c r="Z980" s="1"/>
    </row>
    <row r="981" spans="1:26" x14ac:dyDescent="0.25">
      <c r="A981" s="1"/>
      <c r="C981" s="1"/>
      <c r="H981" s="1"/>
      <c r="M981" s="1"/>
      <c r="R981" s="1"/>
      <c r="U981" s="1"/>
      <c r="V981" s="1"/>
      <c r="W981" s="1"/>
      <c r="X981" s="1"/>
      <c r="Y981" s="1"/>
      <c r="Z981" s="1"/>
    </row>
    <row r="982" spans="1:26" x14ac:dyDescent="0.25">
      <c r="A982" s="1"/>
      <c r="C982" s="1"/>
      <c r="H982" s="1"/>
      <c r="M982" s="1"/>
      <c r="R982" s="1"/>
      <c r="U982" s="1"/>
      <c r="V982" s="1"/>
      <c r="W982" s="1"/>
      <c r="X982" s="1"/>
      <c r="Y982" s="1"/>
      <c r="Z982" s="1"/>
    </row>
    <row r="983" spans="1:26" x14ac:dyDescent="0.25">
      <c r="A983" s="1"/>
      <c r="C983" s="1"/>
      <c r="H983" s="1"/>
      <c r="M983" s="1"/>
      <c r="R983" s="1"/>
      <c r="U983" s="1"/>
      <c r="V983" s="1"/>
      <c r="W983" s="1"/>
      <c r="X983" s="1"/>
      <c r="Y983" s="1"/>
      <c r="Z983" s="1"/>
    </row>
    <row r="984" spans="1:26" x14ac:dyDescent="0.25">
      <c r="A984" s="1"/>
      <c r="C984" s="1"/>
      <c r="H984" s="1"/>
      <c r="M984" s="1"/>
      <c r="R984" s="1"/>
      <c r="U984" s="1"/>
      <c r="V984" s="1"/>
      <c r="W984" s="1"/>
      <c r="X984" s="1"/>
      <c r="Y984" s="1"/>
      <c r="Z984" s="1"/>
    </row>
    <row r="985" spans="1:26" x14ac:dyDescent="0.25">
      <c r="A985" s="1"/>
      <c r="C985" s="1"/>
      <c r="H985" s="1"/>
      <c r="M985" s="1"/>
      <c r="R985" s="1"/>
      <c r="U985" s="1"/>
      <c r="V985" s="1"/>
      <c r="W985" s="1"/>
      <c r="X985" s="1"/>
      <c r="Y985" s="1"/>
      <c r="Z985" s="1"/>
    </row>
    <row r="986" spans="1:26" x14ac:dyDescent="0.25">
      <c r="A986" s="1"/>
      <c r="C986" s="1"/>
      <c r="H986" s="1"/>
      <c r="M986" s="1"/>
      <c r="R986" s="1"/>
      <c r="U986" s="1"/>
      <c r="V986" s="1"/>
      <c r="W986" s="1"/>
      <c r="X986" s="1"/>
      <c r="Y986" s="1"/>
      <c r="Z986" s="1"/>
    </row>
    <row r="987" spans="1:26" x14ac:dyDescent="0.25">
      <c r="A987" s="1"/>
      <c r="C987" s="1"/>
      <c r="H987" s="1"/>
      <c r="M987" s="1"/>
      <c r="R987" s="1"/>
      <c r="U987" s="1"/>
      <c r="V987" s="1"/>
      <c r="W987" s="1"/>
      <c r="X987" s="1"/>
      <c r="Y987" s="1"/>
      <c r="Z987" s="1"/>
    </row>
    <row r="988" spans="1:26" x14ac:dyDescent="0.25">
      <c r="A988" s="1"/>
      <c r="C988" s="1"/>
      <c r="H988" s="1"/>
      <c r="M988" s="1"/>
      <c r="R988" s="1"/>
      <c r="U988" s="1"/>
      <c r="V988" s="1"/>
      <c r="W988" s="1"/>
      <c r="X988" s="1"/>
      <c r="Y988" s="1"/>
      <c r="Z988" s="1"/>
    </row>
    <row r="989" spans="1:26" x14ac:dyDescent="0.25">
      <c r="A989" s="1"/>
      <c r="C989" s="1"/>
      <c r="H989" s="1"/>
      <c r="M989" s="1"/>
      <c r="R989" s="1"/>
      <c r="U989" s="1"/>
      <c r="V989" s="1"/>
      <c r="W989" s="1"/>
      <c r="X989" s="1"/>
      <c r="Y989" s="1"/>
      <c r="Z989" s="1"/>
    </row>
    <row r="990" spans="1:26" x14ac:dyDescent="0.25">
      <c r="A990" s="1"/>
      <c r="C990" s="1"/>
      <c r="H990" s="1"/>
      <c r="M990" s="1"/>
      <c r="R990" s="1"/>
      <c r="U990" s="1"/>
      <c r="V990" s="1"/>
      <c r="W990" s="1"/>
      <c r="X990" s="1"/>
      <c r="Y990" s="1"/>
      <c r="Z990" s="1"/>
    </row>
    <row r="991" spans="1:26" x14ac:dyDescent="0.25">
      <c r="A991" s="1"/>
      <c r="C991" s="1"/>
      <c r="H991" s="1"/>
      <c r="M991" s="1"/>
      <c r="R991" s="1"/>
      <c r="U991" s="1"/>
      <c r="V991" s="1"/>
      <c r="W991" s="1"/>
      <c r="X991" s="1"/>
      <c r="Y991" s="1"/>
      <c r="Z991" s="1"/>
    </row>
    <row r="992" spans="1:26" x14ac:dyDescent="0.25">
      <c r="A992" s="1"/>
      <c r="C992" s="1"/>
      <c r="H992" s="1"/>
      <c r="M992" s="1"/>
      <c r="R992" s="1"/>
      <c r="U992" s="1"/>
      <c r="V992" s="1"/>
      <c r="W992" s="1"/>
      <c r="X992" s="1"/>
      <c r="Y992" s="1"/>
      <c r="Z992" s="1"/>
    </row>
    <row r="993" spans="1:26" x14ac:dyDescent="0.25">
      <c r="A993" s="1"/>
      <c r="C993" s="1"/>
      <c r="H993" s="1"/>
      <c r="M993" s="1"/>
      <c r="R993" s="1"/>
      <c r="U993" s="1"/>
      <c r="V993" s="1"/>
      <c r="W993" s="1"/>
      <c r="X993" s="1"/>
      <c r="Y993" s="1"/>
      <c r="Z993" s="1"/>
    </row>
    <row r="994" spans="1:26" x14ac:dyDescent="0.25">
      <c r="A994" s="1"/>
      <c r="C994" s="1"/>
      <c r="H994" s="1"/>
      <c r="M994" s="1"/>
      <c r="R994" s="1"/>
      <c r="U994" s="1"/>
      <c r="V994" s="1"/>
      <c r="W994" s="1"/>
      <c r="X994" s="1"/>
      <c r="Y994" s="1"/>
      <c r="Z994" s="1"/>
    </row>
    <row r="995" spans="1:26" x14ac:dyDescent="0.25">
      <c r="A995" s="1"/>
      <c r="C995" s="1"/>
      <c r="H995" s="1"/>
      <c r="M995" s="1"/>
      <c r="R995" s="1"/>
      <c r="U995" s="1"/>
      <c r="V995" s="1"/>
      <c r="W995" s="1"/>
      <c r="X995" s="1"/>
      <c r="Y995" s="1"/>
      <c r="Z995" s="1"/>
    </row>
    <row r="996" spans="1:26" x14ac:dyDescent="0.25">
      <c r="A996" s="1"/>
      <c r="C996" s="1"/>
      <c r="H996" s="1"/>
      <c r="M996" s="1"/>
      <c r="R996" s="1"/>
      <c r="U996" s="1"/>
      <c r="V996" s="1"/>
      <c r="W996" s="1"/>
      <c r="X996" s="1"/>
      <c r="Y996" s="1"/>
      <c r="Z996" s="1"/>
    </row>
    <row r="997" spans="1:26" x14ac:dyDescent="0.25">
      <c r="A997" s="1"/>
      <c r="C997" s="1"/>
      <c r="H997" s="1"/>
      <c r="M997" s="1"/>
      <c r="R997" s="1"/>
      <c r="U997" s="1"/>
      <c r="V997" s="1"/>
      <c r="W997" s="1"/>
      <c r="X997" s="1"/>
      <c r="Y997" s="1"/>
      <c r="Z997" s="1"/>
    </row>
    <row r="998" spans="1:26" x14ac:dyDescent="0.25">
      <c r="A998" s="1"/>
      <c r="C998" s="1"/>
      <c r="H998" s="1"/>
      <c r="M998" s="1"/>
      <c r="R998" s="1"/>
      <c r="U998" s="1"/>
      <c r="V998" s="1"/>
      <c r="W998" s="1"/>
      <c r="X998" s="1"/>
      <c r="Y998" s="1"/>
      <c r="Z998" s="1"/>
    </row>
    <row r="999" spans="1:26" x14ac:dyDescent="0.25">
      <c r="A999" s="1"/>
      <c r="C999" s="1"/>
      <c r="H999" s="1"/>
      <c r="M999" s="1"/>
      <c r="R999" s="1"/>
      <c r="U999" s="1"/>
      <c r="V999" s="1"/>
      <c r="W999" s="1"/>
      <c r="X999" s="1"/>
      <c r="Y999" s="1"/>
      <c r="Z999" s="1"/>
    </row>
    <row r="1000" spans="1:26" x14ac:dyDescent="0.25">
      <c r="A1000" s="1"/>
      <c r="C1000" s="1"/>
      <c r="H1000" s="1"/>
      <c r="M1000" s="1"/>
      <c r="R1000" s="1"/>
      <c r="U1000" s="1"/>
      <c r="V1000" s="1"/>
      <c r="W1000" s="1"/>
      <c r="X1000" s="1"/>
      <c r="Y1000" s="1"/>
      <c r="Z1000" s="1"/>
    </row>
  </sheetData>
  <pageMargins left="0.25" right="0.25" top="0.25" bottom="0.25" header="0" footer="0"/>
  <pageSetup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99"/>
  <sheetViews>
    <sheetView showGridLines="0" zoomScale="50" zoomScaleNormal="50" workbookViewId="0">
      <pane xSplit="4" ySplit="5" topLeftCell="E50" activePane="bottomRight" state="frozen"/>
      <selection pane="topRight" activeCell="E1" sqref="E1"/>
      <selection pane="bottomLeft" activeCell="A6" sqref="A6"/>
      <selection pane="bottomRight" activeCell="B36" sqref="B36"/>
    </sheetView>
  </sheetViews>
  <sheetFormatPr defaultColWidth="12.7109375" defaultRowHeight="15" x14ac:dyDescent="0.25"/>
  <cols>
    <col min="1" max="1" width="4.42578125" customWidth="1"/>
    <col min="2" max="2" width="144.28515625" customWidth="1"/>
    <col min="3" max="3" width="3.7109375" hidden="1" customWidth="1"/>
    <col min="4" max="4" width="3.7109375" customWidth="1"/>
    <col min="5" max="8" width="26.42578125" hidden="1" customWidth="1"/>
    <col min="9" max="9" width="3.7109375" hidden="1" customWidth="1"/>
    <col min="10" max="13" width="26.42578125" hidden="1" customWidth="1"/>
    <col min="14" max="14" width="3.7109375" hidden="1" customWidth="1"/>
    <col min="15" max="18" width="26.42578125" customWidth="1"/>
    <col min="19" max="19" width="3.7109375" customWidth="1"/>
    <col min="20" max="21" width="26.42578125" customWidth="1"/>
    <col min="22" max="23" width="22.42578125" customWidth="1"/>
    <col min="24" max="24" width="5.7109375" customWidth="1"/>
    <col min="25" max="25" width="21.42578125" customWidth="1"/>
    <col min="26" max="26" width="21.7109375" customWidth="1"/>
  </cols>
  <sheetData>
    <row r="1" spans="1:26" x14ac:dyDescent="0.25">
      <c r="E1" s="1"/>
      <c r="F1" s="1"/>
      <c r="G1" s="1"/>
      <c r="H1" s="1"/>
      <c r="J1" s="1"/>
      <c r="K1" s="1"/>
      <c r="L1" s="1"/>
      <c r="M1" s="1"/>
      <c r="O1" s="1"/>
      <c r="P1" s="1"/>
      <c r="Q1" s="1"/>
      <c r="R1" s="1"/>
      <c r="T1" s="1"/>
      <c r="U1" s="1"/>
      <c r="V1" s="1"/>
      <c r="W1" s="1"/>
      <c r="X1" s="1"/>
      <c r="Y1" s="1"/>
      <c r="Z1" s="1"/>
    </row>
    <row r="2" spans="1:26" x14ac:dyDescent="0.25">
      <c r="A2" s="1"/>
      <c r="B2" s="1"/>
      <c r="C2" s="1"/>
      <c r="D2" s="1"/>
      <c r="E2" s="1"/>
      <c r="F2" s="1"/>
      <c r="G2" s="1"/>
      <c r="H2" s="1"/>
      <c r="I2" s="1"/>
      <c r="J2" s="1"/>
      <c r="K2" s="1"/>
      <c r="L2" s="1"/>
      <c r="M2" s="1"/>
      <c r="N2" s="1"/>
      <c r="O2" s="1"/>
      <c r="P2" s="1"/>
      <c r="Q2" s="1"/>
      <c r="R2" s="1"/>
      <c r="S2" s="1"/>
      <c r="T2" s="1"/>
      <c r="U2" s="1"/>
      <c r="V2" s="1"/>
      <c r="W2" s="1"/>
      <c r="X2" s="1"/>
      <c r="Y2" s="1"/>
      <c r="Z2" s="1"/>
    </row>
    <row r="3" spans="1:26" ht="28.5" x14ac:dyDescent="0.45">
      <c r="A3" s="9"/>
      <c r="B3" s="9"/>
      <c r="C3" s="9"/>
      <c r="D3" s="9"/>
      <c r="E3" s="10">
        <v>2020</v>
      </c>
      <c r="F3" s="10">
        <v>2020</v>
      </c>
      <c r="G3" s="10">
        <v>2020</v>
      </c>
      <c r="H3" s="10">
        <v>2020</v>
      </c>
      <c r="I3" s="9"/>
      <c r="J3" s="11">
        <v>2021</v>
      </c>
      <c r="K3" s="11">
        <v>2021</v>
      </c>
      <c r="L3" s="11">
        <v>2021</v>
      </c>
      <c r="M3" s="11">
        <v>2021</v>
      </c>
      <c r="N3" s="9"/>
      <c r="O3" s="12">
        <v>2022</v>
      </c>
      <c r="P3" s="12">
        <v>2022</v>
      </c>
      <c r="Q3" s="12">
        <v>2022</v>
      </c>
      <c r="R3" s="12">
        <v>2022</v>
      </c>
      <c r="S3" s="9"/>
      <c r="T3" s="13">
        <v>2023</v>
      </c>
      <c r="U3" s="13">
        <v>2023</v>
      </c>
      <c r="V3" s="13">
        <v>2023</v>
      </c>
      <c r="W3" s="13">
        <v>2023</v>
      </c>
      <c r="X3" s="1"/>
      <c r="Y3" s="14">
        <v>2024</v>
      </c>
      <c r="Z3" s="14">
        <v>2024</v>
      </c>
    </row>
    <row r="4" spans="1:26" ht="28.5" x14ac:dyDescent="0.45">
      <c r="A4" s="66"/>
      <c r="B4" s="67"/>
      <c r="C4" s="16"/>
      <c r="D4" s="9"/>
      <c r="E4" s="68" t="s">
        <v>20</v>
      </c>
      <c r="F4" s="68" t="s">
        <v>21</v>
      </c>
      <c r="G4" s="68" t="s">
        <v>22</v>
      </c>
      <c r="H4" s="68" t="s">
        <v>23</v>
      </c>
      <c r="I4" s="9"/>
      <c r="J4" s="69" t="s">
        <v>20</v>
      </c>
      <c r="K4" s="69" t="s">
        <v>21</v>
      </c>
      <c r="L4" s="69" t="s">
        <v>22</v>
      </c>
      <c r="M4" s="69" t="s">
        <v>23</v>
      </c>
      <c r="N4" s="9"/>
      <c r="O4" s="70" t="s">
        <v>20</v>
      </c>
      <c r="P4" s="70" t="s">
        <v>21</v>
      </c>
      <c r="Q4" s="70" t="s">
        <v>22</v>
      </c>
      <c r="R4" s="70" t="s">
        <v>23</v>
      </c>
      <c r="S4" s="9"/>
      <c r="T4" s="71" t="s">
        <v>20</v>
      </c>
      <c r="U4" s="71" t="s">
        <v>21</v>
      </c>
      <c r="V4" s="71" t="s">
        <v>22</v>
      </c>
      <c r="W4" s="71" t="s">
        <v>23</v>
      </c>
      <c r="X4" s="1"/>
      <c r="Y4" s="14" t="s">
        <v>20</v>
      </c>
      <c r="Z4" s="14" t="s">
        <v>21</v>
      </c>
    </row>
    <row r="5" spans="1:26" ht="27.75" x14ac:dyDescent="0.4">
      <c r="A5" s="72" t="s">
        <v>45</v>
      </c>
      <c r="B5" s="72"/>
      <c r="C5" s="72"/>
      <c r="D5" s="72"/>
      <c r="E5" s="72"/>
      <c r="F5" s="72"/>
      <c r="G5" s="72"/>
      <c r="H5" s="72"/>
      <c r="I5" s="72"/>
      <c r="J5" s="72"/>
      <c r="K5" s="72"/>
      <c r="L5" s="72"/>
      <c r="M5" s="72"/>
      <c r="N5" s="72"/>
      <c r="O5" s="72"/>
      <c r="P5" s="72"/>
      <c r="Q5" s="72"/>
      <c r="R5" s="72"/>
      <c r="S5" s="72"/>
      <c r="T5" s="72"/>
      <c r="U5" s="72"/>
      <c r="V5" s="72"/>
      <c r="W5" s="72"/>
      <c r="X5" s="73"/>
      <c r="Y5" s="73"/>
      <c r="Z5" s="73"/>
    </row>
    <row r="6" spans="1:26" ht="23.25" x14ac:dyDescent="0.35">
      <c r="A6" s="64" t="s">
        <v>46</v>
      </c>
      <c r="B6" s="74"/>
      <c r="C6" s="74"/>
      <c r="D6" s="75"/>
      <c r="E6" s="75">
        <v>66626</v>
      </c>
      <c r="F6" s="75">
        <v>69831</v>
      </c>
      <c r="G6" s="75">
        <v>74047</v>
      </c>
      <c r="H6" s="75">
        <v>79465</v>
      </c>
      <c r="I6" s="75"/>
      <c r="J6" s="75">
        <v>81162</v>
      </c>
      <c r="K6" s="75">
        <v>87113</v>
      </c>
      <c r="L6" s="75">
        <v>96424</v>
      </c>
      <c r="M6" s="75">
        <v>101758</v>
      </c>
      <c r="N6" s="75"/>
      <c r="O6" s="75">
        <v>106095</v>
      </c>
      <c r="P6" s="75">
        <v>113180</v>
      </c>
      <c r="Q6" s="75">
        <v>121915</v>
      </c>
      <c r="R6" s="75">
        <v>129544</v>
      </c>
      <c r="S6" s="75"/>
      <c r="T6" s="75">
        <v>127175</v>
      </c>
      <c r="U6" s="75">
        <v>132258</v>
      </c>
      <c r="V6" s="75">
        <v>140917</v>
      </c>
      <c r="W6" s="75">
        <v>145520</v>
      </c>
      <c r="X6" s="1"/>
      <c r="Y6" s="75">
        <v>144198</v>
      </c>
      <c r="Z6" s="75">
        <v>147143</v>
      </c>
    </row>
    <row r="7" spans="1:26" ht="23.25" x14ac:dyDescent="0.35">
      <c r="A7" s="64"/>
      <c r="B7" s="74" t="s">
        <v>47</v>
      </c>
      <c r="C7" s="74"/>
      <c r="D7" s="75"/>
      <c r="E7" s="75">
        <v>931</v>
      </c>
      <c r="F7" s="75">
        <v>1131</v>
      </c>
      <c r="G7" s="75">
        <v>1132</v>
      </c>
      <c r="H7" s="75">
        <v>1104</v>
      </c>
      <c r="I7" s="75"/>
      <c r="J7" s="75">
        <v>1554</v>
      </c>
      <c r="K7" s="75">
        <v>1812</v>
      </c>
      <c r="L7" s="75">
        <v>1604</v>
      </c>
      <c r="M7" s="75">
        <v>1521</v>
      </c>
      <c r="N7" s="75"/>
      <c r="O7" s="75">
        <v>2090</v>
      </c>
      <c r="P7" s="75">
        <v>2775</v>
      </c>
      <c r="Q7" s="75">
        <v>2745</v>
      </c>
      <c r="R7" s="75">
        <v>2757</v>
      </c>
      <c r="S7" s="75"/>
      <c r="T7" s="75">
        <v>2837</v>
      </c>
      <c r="U7" s="75">
        <v>2984</v>
      </c>
      <c r="V7" s="75">
        <v>2527</v>
      </c>
      <c r="W7" s="75">
        <v>2352</v>
      </c>
      <c r="X7" s="1"/>
      <c r="Y7" s="75">
        <v>2580</v>
      </c>
      <c r="Z7" s="75">
        <v>3126</v>
      </c>
    </row>
    <row r="8" spans="1:26" ht="23.25" x14ac:dyDescent="0.35">
      <c r="A8" s="64"/>
      <c r="B8" s="74" t="s">
        <v>48</v>
      </c>
      <c r="C8" s="74"/>
      <c r="D8" s="75"/>
      <c r="E8" s="76">
        <v>1658</v>
      </c>
      <c r="F8" s="76">
        <v>2175</v>
      </c>
      <c r="G8" s="76">
        <v>2434</v>
      </c>
      <c r="H8" s="76">
        <v>2433</v>
      </c>
      <c r="I8" s="75"/>
      <c r="J8" s="76">
        <v>2741</v>
      </c>
      <c r="K8" s="76">
        <v>2920</v>
      </c>
      <c r="L8" s="76">
        <v>4810</v>
      </c>
      <c r="M8" s="76">
        <v>4902</v>
      </c>
      <c r="N8" s="75"/>
      <c r="O8" s="76">
        <v>4844</v>
      </c>
      <c r="P8" s="76">
        <v>4844</v>
      </c>
      <c r="Q8" s="76">
        <v>4429</v>
      </c>
      <c r="R8" s="76">
        <v>4376</v>
      </c>
      <c r="S8" s="75"/>
      <c r="T8" s="76">
        <v>4375</v>
      </c>
      <c r="U8" s="76">
        <v>4843</v>
      </c>
      <c r="V8" s="76">
        <v>4775</v>
      </c>
      <c r="W8" s="76">
        <v>4393</v>
      </c>
      <c r="X8" s="1"/>
      <c r="Y8" s="75">
        <v>4317</v>
      </c>
      <c r="Z8" s="75">
        <v>4012</v>
      </c>
    </row>
    <row r="9" spans="1:26" ht="24" thickBot="1" x14ac:dyDescent="0.4">
      <c r="A9" s="64" t="s">
        <v>49</v>
      </c>
      <c r="B9" s="74"/>
      <c r="C9" s="74"/>
      <c r="D9" s="75"/>
      <c r="E9" s="77">
        <v>69215</v>
      </c>
      <c r="F9" s="77">
        <v>73137</v>
      </c>
      <c r="G9" s="77">
        <v>77613</v>
      </c>
      <c r="H9" s="77">
        <v>83002</v>
      </c>
      <c r="I9" s="75"/>
      <c r="J9" s="77">
        <v>85457</v>
      </c>
      <c r="K9" s="77">
        <v>91845</v>
      </c>
      <c r="L9" s="77">
        <v>102838</v>
      </c>
      <c r="M9" s="77">
        <v>108181</v>
      </c>
      <c r="N9" s="75"/>
      <c r="O9" s="77">
        <v>113029</v>
      </c>
      <c r="P9" s="77">
        <v>120799</v>
      </c>
      <c r="Q9" s="77">
        <v>129089</v>
      </c>
      <c r="R9" s="77">
        <v>136677</v>
      </c>
      <c r="S9" s="75"/>
      <c r="T9" s="77">
        <v>134387</v>
      </c>
      <c r="U9" s="77">
        <v>140085</v>
      </c>
      <c r="V9" s="77">
        <v>148219</v>
      </c>
      <c r="W9" s="77">
        <v>152265</v>
      </c>
      <c r="X9" s="1"/>
      <c r="Y9" s="77">
        <v>151095</v>
      </c>
      <c r="Z9" s="77">
        <v>154281</v>
      </c>
    </row>
    <row r="10" spans="1:26" ht="24" thickTop="1" x14ac:dyDescent="0.35">
      <c r="A10" s="74"/>
      <c r="B10" s="74" t="s">
        <v>50</v>
      </c>
      <c r="C10" s="74"/>
      <c r="D10" s="74"/>
      <c r="E10" s="78">
        <v>0.73</v>
      </c>
      <c r="F10" s="78">
        <v>0.73941483338725333</v>
      </c>
      <c r="G10" s="78">
        <v>0.74</v>
      </c>
      <c r="H10" s="78">
        <v>0.73</v>
      </c>
      <c r="I10" s="74"/>
      <c r="J10" s="78">
        <v>0.73</v>
      </c>
      <c r="K10" s="78">
        <v>0.73</v>
      </c>
      <c r="L10" s="78">
        <v>0.74</v>
      </c>
      <c r="M10" s="78">
        <v>0.71</v>
      </c>
      <c r="N10" s="74"/>
      <c r="O10" s="78">
        <v>0.72</v>
      </c>
      <c r="P10" s="78">
        <v>0.72</v>
      </c>
      <c r="Q10" s="78">
        <v>0.73</v>
      </c>
      <c r="R10" s="78">
        <v>0.74</v>
      </c>
      <c r="S10" s="74"/>
      <c r="T10" s="78">
        <v>0.73</v>
      </c>
      <c r="U10" s="78">
        <v>0.74</v>
      </c>
      <c r="V10" s="78">
        <v>0.75</v>
      </c>
      <c r="W10" s="78">
        <v>0.74</v>
      </c>
      <c r="X10" s="1"/>
      <c r="Y10" s="78">
        <v>0.74</v>
      </c>
      <c r="Z10" s="78">
        <v>0.74176767263968157</v>
      </c>
    </row>
    <row r="11" spans="1:26" ht="23.25" x14ac:dyDescent="0.35">
      <c r="A11" s="74"/>
      <c r="B11" s="74"/>
      <c r="C11" s="74"/>
      <c r="D11" s="74"/>
      <c r="E11" s="74"/>
      <c r="F11" s="74"/>
      <c r="G11" s="74"/>
      <c r="H11" s="74"/>
      <c r="I11" s="74"/>
      <c r="J11" s="74"/>
      <c r="K11" s="74"/>
      <c r="L11" s="74"/>
      <c r="M11" s="74"/>
      <c r="N11" s="74"/>
      <c r="O11" s="74"/>
      <c r="P11" s="74"/>
      <c r="Q11" s="74"/>
      <c r="R11" s="74"/>
      <c r="S11" s="74"/>
      <c r="T11" s="74"/>
      <c r="U11" s="74"/>
      <c r="V11" s="74"/>
      <c r="W11" s="74"/>
      <c r="X11" s="1"/>
      <c r="Y11" s="75"/>
      <c r="Z11" s="75"/>
    </row>
    <row r="12" spans="1:26" ht="23.25" x14ac:dyDescent="0.35">
      <c r="A12" s="64" t="s">
        <v>106</v>
      </c>
      <c r="B12" s="74"/>
      <c r="C12" s="74"/>
      <c r="D12" s="75"/>
      <c r="E12" s="75">
        <v>66293</v>
      </c>
      <c r="F12" s="75">
        <v>69312</v>
      </c>
      <c r="G12" s="75">
        <v>73363</v>
      </c>
      <c r="H12" s="75">
        <v>77089</v>
      </c>
      <c r="I12" s="75"/>
      <c r="J12" s="75">
        <v>79635</v>
      </c>
      <c r="K12" s="75">
        <v>85978</v>
      </c>
      <c r="L12" s="75">
        <v>94652</v>
      </c>
      <c r="M12" s="75">
        <v>99805</v>
      </c>
      <c r="N12" s="75"/>
      <c r="O12" s="75">
        <v>105553</v>
      </c>
      <c r="P12" s="75">
        <v>113255</v>
      </c>
      <c r="Q12" s="75">
        <v>120539</v>
      </c>
      <c r="R12" s="75">
        <v>125976</v>
      </c>
      <c r="S12" s="75"/>
      <c r="T12" s="75">
        <v>125584</v>
      </c>
      <c r="U12" s="75">
        <v>130553</v>
      </c>
      <c r="V12" s="75">
        <v>138615</v>
      </c>
      <c r="W12" s="75">
        <v>142512</v>
      </c>
      <c r="X12" s="1"/>
      <c r="Y12" s="75">
        <v>142263</v>
      </c>
      <c r="Z12" s="75">
        <v>145085</v>
      </c>
    </row>
    <row r="13" spans="1:26" ht="23.25" x14ac:dyDescent="0.35">
      <c r="A13" s="74"/>
      <c r="B13" s="74" t="s">
        <v>47</v>
      </c>
      <c r="C13" s="74"/>
      <c r="D13" s="75"/>
      <c r="E13" s="75">
        <v>573</v>
      </c>
      <c r="F13" s="75">
        <v>710</v>
      </c>
      <c r="G13" s="75">
        <v>730</v>
      </c>
      <c r="H13" s="75">
        <v>727</v>
      </c>
      <c r="I13" s="75"/>
      <c r="J13" s="75">
        <v>1018</v>
      </c>
      <c r="K13" s="75">
        <v>1200</v>
      </c>
      <c r="L13" s="75">
        <v>1073</v>
      </c>
      <c r="M13" s="75">
        <v>1066</v>
      </c>
      <c r="N13" s="75"/>
      <c r="O13" s="75">
        <v>1495</v>
      </c>
      <c r="P13" s="75">
        <v>2012</v>
      </c>
      <c r="Q13" s="75">
        <v>2006</v>
      </c>
      <c r="R13" s="75">
        <v>2049</v>
      </c>
      <c r="S13" s="75"/>
      <c r="T13" s="75">
        <v>2123</v>
      </c>
      <c r="U13" s="75">
        <v>2269</v>
      </c>
      <c r="V13" s="75">
        <v>1940</v>
      </c>
      <c r="W13" s="75">
        <v>1870</v>
      </c>
      <c r="X13" s="1"/>
      <c r="Y13" s="75">
        <v>2219</v>
      </c>
      <c r="Z13" s="75">
        <v>2677</v>
      </c>
    </row>
    <row r="14" spans="1:26" ht="23.25" x14ac:dyDescent="0.35">
      <c r="A14" s="74"/>
      <c r="B14" s="74" t="s">
        <v>48</v>
      </c>
      <c r="C14" s="74"/>
      <c r="D14" s="75"/>
      <c r="E14" s="76">
        <v>1658</v>
      </c>
      <c r="F14" s="76">
        <v>2175</v>
      </c>
      <c r="G14" s="76">
        <v>2434</v>
      </c>
      <c r="H14" s="76">
        <v>2433</v>
      </c>
      <c r="I14" s="75"/>
      <c r="J14" s="76">
        <v>2741</v>
      </c>
      <c r="K14" s="76">
        <v>2920</v>
      </c>
      <c r="L14" s="76">
        <v>4810</v>
      </c>
      <c r="M14" s="76">
        <v>4902</v>
      </c>
      <c r="N14" s="75"/>
      <c r="O14" s="76">
        <v>4844</v>
      </c>
      <c r="P14" s="76">
        <v>4844</v>
      </c>
      <c r="Q14" s="76">
        <v>4429</v>
      </c>
      <c r="R14" s="76">
        <v>4376</v>
      </c>
      <c r="S14" s="75"/>
      <c r="T14" s="76">
        <v>4375</v>
      </c>
      <c r="U14" s="76">
        <v>4843</v>
      </c>
      <c r="V14" s="76">
        <v>4775</v>
      </c>
      <c r="W14" s="76">
        <v>4393</v>
      </c>
      <c r="X14" s="1"/>
      <c r="Y14" s="75">
        <v>4317</v>
      </c>
      <c r="Z14" s="75">
        <v>4012</v>
      </c>
    </row>
    <row r="15" spans="1:26" ht="24" thickBot="1" x14ac:dyDescent="0.4">
      <c r="A15" s="64" t="s">
        <v>107</v>
      </c>
      <c r="B15" s="74"/>
      <c r="C15" s="74"/>
      <c r="D15" s="75"/>
      <c r="E15" s="77">
        <v>68524</v>
      </c>
      <c r="F15" s="77">
        <v>72197</v>
      </c>
      <c r="G15" s="77">
        <v>76527</v>
      </c>
      <c r="H15" s="77">
        <v>80249</v>
      </c>
      <c r="I15" s="75"/>
      <c r="J15" s="77">
        <v>83394</v>
      </c>
      <c r="K15" s="77">
        <v>90098</v>
      </c>
      <c r="L15" s="77">
        <v>100535</v>
      </c>
      <c r="M15" s="77">
        <v>105773</v>
      </c>
      <c r="N15" s="75"/>
      <c r="O15" s="77">
        <v>111892</v>
      </c>
      <c r="P15" s="77">
        <v>120111</v>
      </c>
      <c r="Q15" s="77">
        <v>126974</v>
      </c>
      <c r="R15" s="77">
        <v>132401</v>
      </c>
      <c r="S15" s="75"/>
      <c r="T15" s="77">
        <v>132082</v>
      </c>
      <c r="U15" s="77">
        <v>137665</v>
      </c>
      <c r="V15" s="77">
        <v>145330</v>
      </c>
      <c r="W15" s="77">
        <v>148775</v>
      </c>
      <c r="X15" s="1"/>
      <c r="Y15" s="77">
        <v>148799</v>
      </c>
      <c r="Z15" s="77">
        <v>151774</v>
      </c>
    </row>
    <row r="16" spans="1:26" ht="24" thickTop="1" x14ac:dyDescent="0.35">
      <c r="A16" s="74"/>
      <c r="B16" s="74" t="s">
        <v>108</v>
      </c>
      <c r="C16" s="74"/>
      <c r="D16" s="74"/>
      <c r="E16" s="78">
        <v>0.78</v>
      </c>
      <c r="F16" s="78">
        <v>0.78109921021313422</v>
      </c>
      <c r="G16" s="78">
        <v>0.78</v>
      </c>
      <c r="H16" s="78">
        <v>0.77</v>
      </c>
      <c r="I16" s="74"/>
      <c r="J16" s="78">
        <v>0.76</v>
      </c>
      <c r="K16" s="78">
        <v>0.76</v>
      </c>
      <c r="L16" s="78">
        <v>0.77</v>
      </c>
      <c r="M16" s="78">
        <v>0.75</v>
      </c>
      <c r="N16" s="74"/>
      <c r="O16" s="78">
        <v>0.75</v>
      </c>
      <c r="P16" s="78">
        <v>0.75</v>
      </c>
      <c r="Q16" s="78">
        <v>0.76</v>
      </c>
      <c r="R16" s="78">
        <v>0.77</v>
      </c>
      <c r="S16" s="74"/>
      <c r="T16" s="78">
        <v>0.76</v>
      </c>
      <c r="U16" s="78">
        <v>0.76</v>
      </c>
      <c r="V16" s="78">
        <v>0.77</v>
      </c>
      <c r="W16" s="78">
        <v>0.76365754880170822</v>
      </c>
      <c r="X16" s="1"/>
      <c r="Y16" s="78">
        <v>0.76</v>
      </c>
      <c r="Z16" s="78">
        <v>0.75861586368566525</v>
      </c>
    </row>
    <row r="17" spans="1:26" ht="23.25" x14ac:dyDescent="0.35">
      <c r="A17" s="74"/>
      <c r="B17" s="74"/>
      <c r="C17" s="74"/>
      <c r="D17" s="74"/>
      <c r="E17" s="74"/>
      <c r="F17" s="74"/>
      <c r="G17" s="74"/>
      <c r="H17" s="74"/>
      <c r="I17" s="74"/>
      <c r="J17" s="74"/>
      <c r="K17" s="74"/>
      <c r="L17" s="74"/>
      <c r="M17" s="74"/>
      <c r="N17" s="74"/>
      <c r="O17" s="74"/>
      <c r="P17" s="74"/>
      <c r="Q17" s="74"/>
      <c r="R17" s="74"/>
      <c r="S17" s="74"/>
      <c r="T17" s="74"/>
      <c r="U17" s="74"/>
      <c r="V17" s="74"/>
      <c r="W17" s="74"/>
      <c r="X17" s="1"/>
      <c r="Y17" s="75"/>
      <c r="Z17" s="75"/>
    </row>
    <row r="18" spans="1:26" ht="23.25" x14ac:dyDescent="0.35">
      <c r="A18" s="64" t="s">
        <v>51</v>
      </c>
      <c r="B18" s="74"/>
      <c r="C18" s="74"/>
      <c r="D18" s="75"/>
      <c r="E18" s="75">
        <v>333</v>
      </c>
      <c r="F18" s="75">
        <v>519</v>
      </c>
      <c r="G18" s="75">
        <v>684</v>
      </c>
      <c r="H18" s="75">
        <v>2376</v>
      </c>
      <c r="I18" s="75"/>
      <c r="J18" s="75">
        <v>1527</v>
      </c>
      <c r="K18" s="75">
        <v>1135</v>
      </c>
      <c r="L18" s="75">
        <v>1772</v>
      </c>
      <c r="M18" s="75">
        <v>1953</v>
      </c>
      <c r="N18" s="75"/>
      <c r="O18" s="75">
        <v>542</v>
      </c>
      <c r="P18" s="75">
        <v>-75</v>
      </c>
      <c r="Q18" s="75">
        <v>1376</v>
      </c>
      <c r="R18" s="75">
        <v>3568</v>
      </c>
      <c r="S18" s="75"/>
      <c r="T18" s="75">
        <v>1591</v>
      </c>
      <c r="U18" s="75">
        <v>1705</v>
      </c>
      <c r="V18" s="75">
        <v>2398</v>
      </c>
      <c r="W18" s="75">
        <v>3008</v>
      </c>
      <c r="X18" s="1"/>
      <c r="Y18" s="75">
        <v>1935</v>
      </c>
      <c r="Z18" s="75">
        <v>2058</v>
      </c>
    </row>
    <row r="19" spans="1:26" ht="23.25" x14ac:dyDescent="0.35">
      <c r="A19" s="74"/>
      <c r="B19" s="74" t="s">
        <v>47</v>
      </c>
      <c r="C19" s="74"/>
      <c r="D19" s="75"/>
      <c r="E19" s="76">
        <v>358</v>
      </c>
      <c r="F19" s="76">
        <v>421</v>
      </c>
      <c r="G19" s="76">
        <v>402</v>
      </c>
      <c r="H19" s="76">
        <v>377</v>
      </c>
      <c r="I19" s="75"/>
      <c r="J19" s="76">
        <v>536</v>
      </c>
      <c r="K19" s="76">
        <v>612</v>
      </c>
      <c r="L19" s="76">
        <v>531</v>
      </c>
      <c r="M19" s="76">
        <v>455</v>
      </c>
      <c r="N19" s="75"/>
      <c r="O19" s="76">
        <v>595</v>
      </c>
      <c r="P19" s="76">
        <v>763</v>
      </c>
      <c r="Q19" s="76">
        <v>739</v>
      </c>
      <c r="R19" s="76">
        <v>708</v>
      </c>
      <c r="S19" s="75"/>
      <c r="T19" s="76">
        <v>714</v>
      </c>
      <c r="U19" s="76">
        <v>715</v>
      </c>
      <c r="V19" s="76">
        <v>587</v>
      </c>
      <c r="W19" s="76">
        <v>482</v>
      </c>
      <c r="X19" s="1"/>
      <c r="Y19" s="76">
        <v>361</v>
      </c>
      <c r="Z19" s="76">
        <v>449</v>
      </c>
    </row>
    <row r="20" spans="1:26" ht="24" thickBot="1" x14ac:dyDescent="0.4">
      <c r="A20" s="64" t="s">
        <v>52</v>
      </c>
      <c r="B20" s="74"/>
      <c r="C20" s="74"/>
      <c r="D20" s="75"/>
      <c r="E20" s="77">
        <v>691</v>
      </c>
      <c r="F20" s="77">
        <v>940</v>
      </c>
      <c r="G20" s="77">
        <v>1086</v>
      </c>
      <c r="H20" s="77">
        <v>2753</v>
      </c>
      <c r="I20" s="75"/>
      <c r="J20" s="77">
        <v>2063</v>
      </c>
      <c r="K20" s="77">
        <v>1747</v>
      </c>
      <c r="L20" s="77">
        <v>2303</v>
      </c>
      <c r="M20" s="77">
        <v>2408</v>
      </c>
      <c r="N20" s="75"/>
      <c r="O20" s="77">
        <v>1137</v>
      </c>
      <c r="P20" s="77">
        <v>688</v>
      </c>
      <c r="Q20" s="77">
        <v>2115</v>
      </c>
      <c r="R20" s="77">
        <v>4276</v>
      </c>
      <c r="S20" s="75"/>
      <c r="T20" s="77">
        <v>2305</v>
      </c>
      <c r="U20" s="77">
        <v>2420</v>
      </c>
      <c r="V20" s="77">
        <v>2985</v>
      </c>
      <c r="W20" s="77">
        <v>3490</v>
      </c>
      <c r="X20" s="1"/>
      <c r="Y20" s="77">
        <v>2296</v>
      </c>
      <c r="Z20" s="77">
        <v>2507</v>
      </c>
    </row>
    <row r="21" spans="1:26" ht="24" thickTop="1" x14ac:dyDescent="0.35">
      <c r="A21" s="74"/>
      <c r="B21" s="74" t="s">
        <v>53</v>
      </c>
      <c r="C21" s="74"/>
      <c r="D21" s="74"/>
      <c r="E21" s="78">
        <v>0.1</v>
      </c>
      <c r="F21" s="78">
        <v>0.14501697007096576</v>
      </c>
      <c r="G21" s="78">
        <v>0.16666666666666666</v>
      </c>
      <c r="H21" s="78">
        <v>0.31</v>
      </c>
      <c r="I21" s="74"/>
      <c r="J21" s="78">
        <v>0.25</v>
      </c>
      <c r="K21" s="78">
        <v>0.24</v>
      </c>
      <c r="L21" s="78">
        <v>0.26</v>
      </c>
      <c r="M21" s="78">
        <v>0.23</v>
      </c>
      <c r="N21" s="74"/>
      <c r="O21" s="78">
        <v>0.14000000000000001</v>
      </c>
      <c r="P21" s="78">
        <v>0.08</v>
      </c>
      <c r="Q21" s="78">
        <v>0.23</v>
      </c>
      <c r="R21" s="78">
        <v>0.37</v>
      </c>
      <c r="S21" s="74"/>
      <c r="T21" s="78">
        <v>0.25</v>
      </c>
      <c r="U21" s="78">
        <v>0.28000000000000003</v>
      </c>
      <c r="V21" s="78">
        <v>0.33</v>
      </c>
      <c r="W21" s="78">
        <v>0.33400325389989471</v>
      </c>
      <c r="X21" s="1"/>
      <c r="Y21" s="78">
        <v>0.28000000000000003</v>
      </c>
      <c r="Z21" s="78">
        <v>0.31638061585058053</v>
      </c>
    </row>
    <row r="22" spans="1:26" ht="23.25" x14ac:dyDescent="0.35">
      <c r="A22" s="74"/>
      <c r="B22" s="74"/>
      <c r="C22" s="74"/>
      <c r="D22" s="74"/>
      <c r="E22" s="74"/>
      <c r="F22" s="74"/>
      <c r="G22" s="75"/>
      <c r="H22" s="75"/>
      <c r="I22" s="74"/>
      <c r="J22" s="75"/>
      <c r="K22" s="75"/>
      <c r="L22" s="75"/>
      <c r="M22" s="75"/>
      <c r="N22" s="74"/>
      <c r="O22" s="75"/>
      <c r="P22" s="75"/>
      <c r="Q22" s="75"/>
      <c r="R22" s="75"/>
      <c r="S22" s="74"/>
      <c r="T22" s="75"/>
      <c r="U22" s="75"/>
      <c r="V22" s="75"/>
      <c r="W22" s="75"/>
      <c r="X22" s="1"/>
      <c r="Y22" s="75"/>
      <c r="Z22" s="75"/>
    </row>
    <row r="23" spans="1:26" ht="23.25" x14ac:dyDescent="0.35">
      <c r="A23" s="64" t="s">
        <v>137</v>
      </c>
      <c r="B23" s="74"/>
      <c r="C23" s="74"/>
      <c r="D23" s="75"/>
      <c r="E23" s="75">
        <v>-19820</v>
      </c>
      <c r="F23" s="75">
        <v>-15732</v>
      </c>
      <c r="G23" s="75">
        <v>-17916</v>
      </c>
      <c r="H23" s="75">
        <v>-20631</v>
      </c>
      <c r="I23" s="75"/>
      <c r="J23" s="75">
        <v>-23116</v>
      </c>
      <c r="K23" s="75">
        <v>-21926</v>
      </c>
      <c r="L23" s="75">
        <v>-34315</v>
      </c>
      <c r="M23" s="75">
        <v>-40708</v>
      </c>
      <c r="N23" s="75"/>
      <c r="O23" s="75">
        <v>-40379</v>
      </c>
      <c r="P23" s="75">
        <v>-34651</v>
      </c>
      <c r="Q23" s="75">
        <v>-23236</v>
      </c>
      <c r="R23" s="75">
        <v>-13349</v>
      </c>
      <c r="S23" s="75"/>
      <c r="T23" s="75">
        <v>-23965</v>
      </c>
      <c r="U23" s="75">
        <v>-51659</v>
      </c>
      <c r="V23" s="75">
        <v>-16041</v>
      </c>
      <c r="W23" s="75">
        <v>10932</v>
      </c>
      <c r="X23" s="1"/>
      <c r="Y23" s="75">
        <v>10568</v>
      </c>
      <c r="Z23" s="75">
        <v>6880</v>
      </c>
    </row>
    <row r="24" spans="1:26" ht="23.25" x14ac:dyDescent="0.35">
      <c r="A24" s="74"/>
      <c r="B24" s="74" t="s">
        <v>47</v>
      </c>
      <c r="C24" s="74"/>
      <c r="D24" s="75"/>
      <c r="E24" s="75">
        <v>13347</v>
      </c>
      <c r="F24" s="75">
        <v>16446</v>
      </c>
      <c r="G24" s="75">
        <v>17128</v>
      </c>
      <c r="H24" s="75">
        <v>16967</v>
      </c>
      <c r="I24" s="75"/>
      <c r="J24" s="75">
        <v>20862</v>
      </c>
      <c r="K24" s="75">
        <v>23814</v>
      </c>
      <c r="L24" s="75">
        <v>29196</v>
      </c>
      <c r="M24" s="75">
        <v>28707</v>
      </c>
      <c r="N24" s="75"/>
      <c r="O24" s="75">
        <v>28922</v>
      </c>
      <c r="P24" s="75">
        <v>32411</v>
      </c>
      <c r="Q24" s="75">
        <v>30971</v>
      </c>
      <c r="R24" s="75">
        <v>27598</v>
      </c>
      <c r="S24" s="75"/>
      <c r="T24" s="75">
        <v>29373</v>
      </c>
      <c r="U24" s="75">
        <v>31695</v>
      </c>
      <c r="V24" s="75">
        <v>23768</v>
      </c>
      <c r="W24" s="75">
        <v>23245</v>
      </c>
      <c r="X24" s="1"/>
      <c r="Y24" s="75">
        <v>24893</v>
      </c>
      <c r="Z24" s="75">
        <v>27409</v>
      </c>
    </row>
    <row r="25" spans="1:26" ht="23.25" x14ac:dyDescent="0.35">
      <c r="A25" s="74"/>
      <c r="B25" s="74" t="s">
        <v>48</v>
      </c>
      <c r="C25" s="74"/>
      <c r="D25" s="75"/>
      <c r="E25" s="75">
        <v>1690</v>
      </c>
      <c r="F25" s="75">
        <v>2285</v>
      </c>
      <c r="G25" s="75">
        <v>2581</v>
      </c>
      <c r="H25" s="75">
        <v>2582</v>
      </c>
      <c r="I25" s="75"/>
      <c r="J25" s="75">
        <v>2889</v>
      </c>
      <c r="K25" s="75">
        <v>3068</v>
      </c>
      <c r="L25" s="75">
        <v>5567</v>
      </c>
      <c r="M25" s="75">
        <v>5781</v>
      </c>
      <c r="N25" s="75"/>
      <c r="O25" s="75">
        <v>5723</v>
      </c>
      <c r="P25" s="75">
        <v>5723</v>
      </c>
      <c r="Q25" s="75">
        <v>5309</v>
      </c>
      <c r="R25" s="75">
        <v>5228</v>
      </c>
      <c r="S25" s="75"/>
      <c r="T25" s="75">
        <v>5222</v>
      </c>
      <c r="U25" s="75">
        <v>5690</v>
      </c>
      <c r="V25" s="75">
        <v>5497</v>
      </c>
      <c r="W25" s="75">
        <v>5090</v>
      </c>
      <c r="X25" s="1"/>
      <c r="Y25" s="75">
        <v>5014</v>
      </c>
      <c r="Z25" s="75">
        <v>4709</v>
      </c>
    </row>
    <row r="26" spans="1:26" ht="23.25" x14ac:dyDescent="0.35">
      <c r="A26" s="74"/>
      <c r="B26" s="74" t="s">
        <v>54</v>
      </c>
      <c r="C26" s="74"/>
      <c r="D26" s="75"/>
      <c r="E26" s="75">
        <v>307</v>
      </c>
      <c r="F26" s="75">
        <v>831</v>
      </c>
      <c r="G26" s="75">
        <v>0</v>
      </c>
      <c r="H26" s="75">
        <v>205</v>
      </c>
      <c r="I26" s="75"/>
      <c r="J26" s="75">
        <v>1168</v>
      </c>
      <c r="K26" s="75">
        <v>863</v>
      </c>
      <c r="L26" s="75">
        <v>5180</v>
      </c>
      <c r="M26" s="75">
        <v>0</v>
      </c>
      <c r="N26" s="75"/>
      <c r="O26" s="75">
        <v>0</v>
      </c>
      <c r="P26" s="75">
        <v>0</v>
      </c>
      <c r="Q26" s="75">
        <v>0</v>
      </c>
      <c r="R26" s="75">
        <v>0</v>
      </c>
      <c r="S26" s="75"/>
      <c r="T26" s="75">
        <v>363</v>
      </c>
      <c r="U26" s="75">
        <v>0</v>
      </c>
      <c r="V26" s="75">
        <v>0</v>
      </c>
      <c r="W26" s="75">
        <v>0</v>
      </c>
      <c r="X26" s="1"/>
      <c r="Y26" s="75">
        <v>0</v>
      </c>
      <c r="Z26" s="75">
        <v>278</v>
      </c>
    </row>
    <row r="27" spans="1:26" ht="23.25" x14ac:dyDescent="0.35">
      <c r="A27" s="74"/>
      <c r="B27" s="74" t="s">
        <v>55</v>
      </c>
      <c r="C27" s="74"/>
      <c r="D27" s="75"/>
      <c r="E27" s="75">
        <v>543</v>
      </c>
      <c r="F27" s="75">
        <v>435</v>
      </c>
      <c r="G27" s="75">
        <v>651</v>
      </c>
      <c r="H27" s="75">
        <v>133</v>
      </c>
      <c r="I27" s="75"/>
      <c r="J27" s="75">
        <v>103</v>
      </c>
      <c r="K27" s="75">
        <v>251</v>
      </c>
      <c r="L27" s="75">
        <v>105</v>
      </c>
      <c r="M27" s="75">
        <v>110</v>
      </c>
      <c r="N27" s="75"/>
      <c r="O27" s="75">
        <v>115</v>
      </c>
      <c r="P27" s="75">
        <v>0</v>
      </c>
      <c r="Q27" s="75">
        <v>0</v>
      </c>
      <c r="R27" s="75">
        <v>0</v>
      </c>
      <c r="S27" s="75"/>
      <c r="T27" s="75">
        <v>0</v>
      </c>
      <c r="U27" s="75">
        <v>0</v>
      </c>
      <c r="V27" s="75">
        <v>0</v>
      </c>
      <c r="W27" s="75">
        <v>0</v>
      </c>
      <c r="X27" s="1"/>
      <c r="Y27" s="75">
        <v>0</v>
      </c>
      <c r="Z27" s="75">
        <v>0</v>
      </c>
    </row>
    <row r="28" spans="1:26" ht="23.25" x14ac:dyDescent="0.35">
      <c r="A28" s="74"/>
      <c r="B28" s="74" t="s">
        <v>56</v>
      </c>
      <c r="C28" s="74"/>
      <c r="D28" s="75"/>
      <c r="E28" s="75"/>
      <c r="F28" s="75"/>
      <c r="G28" s="75"/>
      <c r="H28" s="75"/>
      <c r="I28" s="75"/>
      <c r="J28" s="75">
        <v>0</v>
      </c>
      <c r="K28" s="75">
        <v>0</v>
      </c>
      <c r="L28" s="75">
        <v>0</v>
      </c>
      <c r="M28" s="75">
        <v>0</v>
      </c>
      <c r="N28" s="75"/>
      <c r="O28" s="75">
        <v>0</v>
      </c>
      <c r="P28" s="75">
        <v>0</v>
      </c>
      <c r="Q28" s="75">
        <v>0</v>
      </c>
      <c r="R28" s="75">
        <v>0</v>
      </c>
      <c r="S28" s="75"/>
      <c r="T28" s="75">
        <v>0</v>
      </c>
      <c r="U28" s="75">
        <v>27231</v>
      </c>
      <c r="V28" s="79">
        <v>3553</v>
      </c>
      <c r="W28" s="79">
        <v>0</v>
      </c>
      <c r="X28" s="1"/>
      <c r="Y28" s="75">
        <v>0</v>
      </c>
      <c r="Z28" s="75">
        <v>0</v>
      </c>
    </row>
    <row r="29" spans="1:26" ht="23.25" x14ac:dyDescent="0.35">
      <c r="A29" s="74"/>
      <c r="B29" s="74" t="s">
        <v>57</v>
      </c>
      <c r="J29" s="75">
        <v>0</v>
      </c>
      <c r="K29" s="75">
        <v>0</v>
      </c>
      <c r="L29" s="75">
        <v>0</v>
      </c>
      <c r="M29" s="75">
        <v>0</v>
      </c>
      <c r="O29" s="75">
        <v>0</v>
      </c>
      <c r="P29" s="75">
        <v>0</v>
      </c>
      <c r="Q29" s="75">
        <v>0</v>
      </c>
      <c r="R29" s="75">
        <v>0</v>
      </c>
      <c r="T29" s="75">
        <v>0</v>
      </c>
      <c r="V29" s="79">
        <v>19996</v>
      </c>
      <c r="W29" s="79">
        <v>2231</v>
      </c>
      <c r="X29" s="1"/>
      <c r="Y29" s="75">
        <v>-190</v>
      </c>
      <c r="Z29" s="75">
        <v>0</v>
      </c>
    </row>
    <row r="30" spans="1:26" ht="24" thickBot="1" x14ac:dyDescent="0.4">
      <c r="A30" s="64" t="s">
        <v>58</v>
      </c>
      <c r="B30" s="74"/>
      <c r="C30" s="74"/>
      <c r="D30" s="75"/>
      <c r="E30" s="77">
        <v>-3933</v>
      </c>
      <c r="F30" s="77">
        <v>4265</v>
      </c>
      <c r="G30" s="77">
        <v>2444</v>
      </c>
      <c r="H30" s="77">
        <v>-744</v>
      </c>
      <c r="I30" s="75"/>
      <c r="J30" s="77">
        <v>1906</v>
      </c>
      <c r="K30" s="77">
        <v>6070</v>
      </c>
      <c r="L30" s="77">
        <v>5733</v>
      </c>
      <c r="M30" s="77">
        <v>-6110</v>
      </c>
      <c r="N30" s="75"/>
      <c r="O30" s="77">
        <v>-5619</v>
      </c>
      <c r="P30" s="77">
        <v>3483</v>
      </c>
      <c r="Q30" s="77">
        <v>13044</v>
      </c>
      <c r="R30" s="77">
        <v>19477</v>
      </c>
      <c r="S30" s="75"/>
      <c r="T30" s="77">
        <v>10993</v>
      </c>
      <c r="U30" s="77">
        <v>12957</v>
      </c>
      <c r="V30" s="77">
        <v>36773</v>
      </c>
      <c r="W30" s="77">
        <v>41498</v>
      </c>
      <c r="X30" s="1"/>
      <c r="Y30" s="77">
        <v>40285</v>
      </c>
      <c r="Z30" s="77">
        <v>39276</v>
      </c>
    </row>
    <row r="31" spans="1:26" ht="24" thickTop="1" x14ac:dyDescent="0.35">
      <c r="A31" s="74"/>
      <c r="B31" s="74"/>
      <c r="C31" s="74"/>
      <c r="D31" s="74"/>
      <c r="E31" s="74"/>
      <c r="F31" s="74"/>
      <c r="G31" s="74"/>
      <c r="H31" s="74"/>
      <c r="I31" s="74"/>
      <c r="J31" s="74"/>
      <c r="K31" s="74"/>
      <c r="L31" s="74"/>
      <c r="M31" s="74"/>
      <c r="N31" s="74"/>
      <c r="O31" s="74"/>
      <c r="P31" s="74"/>
      <c r="Q31" s="74"/>
      <c r="R31" s="74"/>
      <c r="S31" s="74"/>
      <c r="T31" s="74"/>
      <c r="U31" s="74"/>
      <c r="V31" s="74"/>
      <c r="W31" s="74"/>
      <c r="X31" s="1"/>
      <c r="Y31" s="75"/>
      <c r="Z31" s="75"/>
    </row>
    <row r="32" spans="1:26" ht="23.25" x14ac:dyDescent="0.35">
      <c r="A32" s="64" t="s">
        <v>138</v>
      </c>
      <c r="B32" s="74"/>
      <c r="C32" s="74"/>
      <c r="D32" s="75"/>
      <c r="E32" s="75">
        <v>-22924</v>
      </c>
      <c r="F32" s="75">
        <v>-21466</v>
      </c>
      <c r="G32" s="75">
        <v>-25541</v>
      </c>
      <c r="H32" s="75">
        <v>-28918</v>
      </c>
      <c r="I32" s="75"/>
      <c r="J32" s="75">
        <v>-29845</v>
      </c>
      <c r="K32" s="75">
        <v>-34164</v>
      </c>
      <c r="L32" s="75">
        <v>-37700</v>
      </c>
      <c r="M32" s="75">
        <v>-44625</v>
      </c>
      <c r="N32" s="75"/>
      <c r="O32" s="75">
        <v>-44999</v>
      </c>
      <c r="P32" s="75">
        <v>-39606</v>
      </c>
      <c r="Q32" s="75">
        <v>-28727</v>
      </c>
      <c r="R32" s="75">
        <v>-11385</v>
      </c>
      <c r="S32" s="75"/>
      <c r="T32" s="75">
        <v>-25915</v>
      </c>
      <c r="U32" s="75">
        <v>-66782</v>
      </c>
      <c r="V32" s="75">
        <v>-76611</v>
      </c>
      <c r="W32" s="75">
        <v>20048</v>
      </c>
      <c r="X32" s="1"/>
      <c r="Y32" s="75">
        <v>2258</v>
      </c>
      <c r="Z32" s="75">
        <v>8195</v>
      </c>
    </row>
    <row r="33" spans="1:26" ht="23.25" x14ac:dyDescent="0.35">
      <c r="A33" s="74"/>
      <c r="B33" s="74" t="s">
        <v>47</v>
      </c>
      <c r="C33" s="74"/>
      <c r="D33" s="75"/>
      <c r="E33" s="75">
        <v>13347</v>
      </c>
      <c r="F33" s="75">
        <v>16446</v>
      </c>
      <c r="G33" s="75">
        <v>17128</v>
      </c>
      <c r="H33" s="75">
        <v>16967</v>
      </c>
      <c r="I33" s="75"/>
      <c r="J33" s="75">
        <v>20862</v>
      </c>
      <c r="K33" s="75">
        <v>23814</v>
      </c>
      <c r="L33" s="75">
        <v>29196</v>
      </c>
      <c r="M33" s="75">
        <v>28707</v>
      </c>
      <c r="N33" s="75"/>
      <c r="O33" s="75">
        <v>28922</v>
      </c>
      <c r="P33" s="75">
        <v>32411</v>
      </c>
      <c r="Q33" s="75">
        <v>30971</v>
      </c>
      <c r="R33" s="75">
        <v>27598</v>
      </c>
      <c r="S33" s="75"/>
      <c r="T33" s="75">
        <v>29373</v>
      </c>
      <c r="U33" s="75">
        <v>31695</v>
      </c>
      <c r="V33" s="75">
        <v>23768</v>
      </c>
      <c r="W33" s="75">
        <v>23245</v>
      </c>
      <c r="X33" s="1"/>
      <c r="Y33" s="75">
        <v>24893</v>
      </c>
      <c r="Z33" s="75">
        <v>27409</v>
      </c>
    </row>
    <row r="34" spans="1:26" ht="23.25" x14ac:dyDescent="0.35">
      <c r="A34" s="74"/>
      <c r="B34" s="74" t="s">
        <v>48</v>
      </c>
      <c r="C34" s="74"/>
      <c r="D34" s="75"/>
      <c r="E34" s="75">
        <v>1690</v>
      </c>
      <c r="F34" s="75">
        <v>2285</v>
      </c>
      <c r="G34" s="75">
        <v>2581</v>
      </c>
      <c r="H34" s="75">
        <v>2582</v>
      </c>
      <c r="I34" s="75"/>
      <c r="J34" s="75">
        <v>2889</v>
      </c>
      <c r="K34" s="75">
        <v>3068</v>
      </c>
      <c r="L34" s="75">
        <v>5567</v>
      </c>
      <c r="M34" s="75">
        <v>5781</v>
      </c>
      <c r="N34" s="75"/>
      <c r="O34" s="75">
        <v>5723</v>
      </c>
      <c r="P34" s="75">
        <v>5723</v>
      </c>
      <c r="Q34" s="75">
        <v>5309</v>
      </c>
      <c r="R34" s="75">
        <v>5228</v>
      </c>
      <c r="S34" s="75"/>
      <c r="T34" s="75">
        <v>5222</v>
      </c>
      <c r="U34" s="75">
        <v>5690</v>
      </c>
      <c r="V34" s="75">
        <v>5497</v>
      </c>
      <c r="W34" s="75">
        <v>5090</v>
      </c>
      <c r="X34" s="1"/>
      <c r="Y34" s="75">
        <v>5014</v>
      </c>
      <c r="Z34" s="75">
        <v>4709</v>
      </c>
    </row>
    <row r="35" spans="1:26" ht="23.25" x14ac:dyDescent="0.35">
      <c r="A35" s="74"/>
      <c r="B35" s="74" t="s">
        <v>139</v>
      </c>
      <c r="C35" s="74"/>
      <c r="D35" s="75"/>
      <c r="E35" s="75">
        <v>307</v>
      </c>
      <c r="F35" s="75">
        <v>831</v>
      </c>
      <c r="G35" s="75">
        <v>0</v>
      </c>
      <c r="H35" s="75">
        <v>205</v>
      </c>
      <c r="I35" s="75"/>
      <c r="J35" s="75">
        <v>1168</v>
      </c>
      <c r="K35" s="75">
        <v>9828</v>
      </c>
      <c r="L35" s="75">
        <v>5180</v>
      </c>
      <c r="M35" s="75">
        <v>0</v>
      </c>
      <c r="N35" s="75"/>
      <c r="O35" s="75">
        <v>0</v>
      </c>
      <c r="P35" s="75">
        <v>0</v>
      </c>
      <c r="Q35" s="75">
        <v>0</v>
      </c>
      <c r="R35" s="75">
        <v>0</v>
      </c>
      <c r="S35" s="75"/>
      <c r="T35" s="75">
        <v>363</v>
      </c>
      <c r="U35" s="75">
        <v>0</v>
      </c>
      <c r="V35" s="75">
        <v>0</v>
      </c>
      <c r="W35" s="75">
        <v>0</v>
      </c>
      <c r="X35" s="1"/>
      <c r="Y35" s="75">
        <v>0</v>
      </c>
      <c r="Z35" s="75">
        <v>278</v>
      </c>
    </row>
    <row r="36" spans="1:26" ht="23.25" x14ac:dyDescent="0.35">
      <c r="A36" s="74"/>
      <c r="B36" s="74" t="s">
        <v>55</v>
      </c>
      <c r="C36" s="74"/>
      <c r="D36" s="75"/>
      <c r="E36" s="75">
        <v>543</v>
      </c>
      <c r="F36" s="75">
        <v>435</v>
      </c>
      <c r="G36" s="75">
        <v>651</v>
      </c>
      <c r="H36" s="75">
        <v>133</v>
      </c>
      <c r="I36" s="75"/>
      <c r="J36" s="75">
        <v>103</v>
      </c>
      <c r="K36" s="75">
        <v>251</v>
      </c>
      <c r="L36" s="75">
        <v>105</v>
      </c>
      <c r="M36" s="75">
        <v>110</v>
      </c>
      <c r="N36" s="75"/>
      <c r="O36" s="75">
        <v>115</v>
      </c>
      <c r="P36" s="75">
        <v>0</v>
      </c>
      <c r="Q36" s="75">
        <v>0</v>
      </c>
      <c r="R36" s="75">
        <v>0</v>
      </c>
      <c r="S36" s="75"/>
      <c r="T36" s="75">
        <v>0</v>
      </c>
      <c r="U36" s="75">
        <v>0</v>
      </c>
      <c r="V36" s="75">
        <v>0</v>
      </c>
      <c r="W36" s="75">
        <v>0</v>
      </c>
      <c r="X36" s="1"/>
      <c r="Y36" s="75">
        <v>0</v>
      </c>
      <c r="Z36" s="75">
        <v>0</v>
      </c>
    </row>
    <row r="37" spans="1:26" ht="23.25" x14ac:dyDescent="0.35">
      <c r="A37" s="74"/>
      <c r="B37" s="74" t="s">
        <v>59</v>
      </c>
      <c r="C37" s="74"/>
      <c r="D37" s="75"/>
      <c r="E37" s="75">
        <v>2743</v>
      </c>
      <c r="F37" s="75">
        <v>4264</v>
      </c>
      <c r="G37" s="75">
        <v>5206</v>
      </c>
      <c r="H37" s="75">
        <v>5305</v>
      </c>
      <c r="I37" s="75"/>
      <c r="J37" s="75">
        <v>658</v>
      </c>
      <c r="K37" s="75">
        <v>1133</v>
      </c>
      <c r="L37" s="75">
        <v>1095</v>
      </c>
      <c r="M37" s="75">
        <v>1096</v>
      </c>
      <c r="N37" s="75"/>
      <c r="O37" s="75">
        <v>979</v>
      </c>
      <c r="P37" s="75">
        <v>1011</v>
      </c>
      <c r="Q37" s="75">
        <v>1046</v>
      </c>
      <c r="R37" s="75">
        <v>1049</v>
      </c>
      <c r="S37" s="75"/>
      <c r="T37" s="75">
        <v>994</v>
      </c>
      <c r="U37" s="75">
        <v>1026</v>
      </c>
      <c r="V37" s="75">
        <v>1041</v>
      </c>
      <c r="W37" s="75">
        <v>1077</v>
      </c>
      <c r="X37" s="1"/>
      <c r="Y37" s="75">
        <v>1053</v>
      </c>
      <c r="Z37" s="75">
        <v>1055</v>
      </c>
    </row>
    <row r="38" spans="1:26" ht="23.25" x14ac:dyDescent="0.35">
      <c r="A38" s="74"/>
      <c r="B38" s="74" t="s">
        <v>60</v>
      </c>
      <c r="C38" s="74"/>
      <c r="D38" s="75"/>
      <c r="E38" s="75">
        <v>0</v>
      </c>
      <c r="F38" s="75">
        <v>0</v>
      </c>
      <c r="G38" s="75">
        <v>0</v>
      </c>
      <c r="H38" s="75">
        <v>0</v>
      </c>
      <c r="I38" s="75"/>
      <c r="J38" s="75">
        <v>2740</v>
      </c>
      <c r="K38" s="75">
        <v>0</v>
      </c>
      <c r="L38" s="75">
        <v>0</v>
      </c>
      <c r="M38" s="75">
        <v>0</v>
      </c>
      <c r="N38" s="75"/>
      <c r="O38" s="75">
        <v>0</v>
      </c>
      <c r="P38" s="75">
        <v>0</v>
      </c>
      <c r="Q38" s="75">
        <v>0</v>
      </c>
      <c r="R38" s="75">
        <v>0</v>
      </c>
      <c r="S38" s="75"/>
      <c r="T38" s="75">
        <v>0</v>
      </c>
      <c r="U38" s="75">
        <v>0</v>
      </c>
      <c r="V38" s="75">
        <v>53889</v>
      </c>
      <c r="W38" s="75">
        <v>0</v>
      </c>
      <c r="X38" s="1"/>
      <c r="Y38" s="75">
        <v>0</v>
      </c>
      <c r="Z38" s="75">
        <v>0</v>
      </c>
    </row>
    <row r="39" spans="1:26" ht="23.25" x14ac:dyDescent="0.35">
      <c r="A39" s="74"/>
      <c r="B39" s="74" t="s">
        <v>61</v>
      </c>
      <c r="C39" s="74"/>
      <c r="D39" s="75"/>
      <c r="E39" s="75"/>
      <c r="F39" s="75"/>
      <c r="G39" s="75"/>
      <c r="H39" s="75"/>
      <c r="I39" s="75"/>
      <c r="J39" s="75"/>
      <c r="K39" s="75"/>
      <c r="L39" s="75"/>
      <c r="M39" s="75"/>
      <c r="N39" s="75"/>
      <c r="O39" s="75">
        <v>0</v>
      </c>
      <c r="P39" s="75">
        <v>0</v>
      </c>
      <c r="Q39" s="75">
        <v>0</v>
      </c>
      <c r="R39" s="75">
        <v>0</v>
      </c>
      <c r="S39" s="75"/>
      <c r="T39" s="75">
        <v>0</v>
      </c>
      <c r="U39" s="75">
        <v>12660</v>
      </c>
      <c r="V39" s="75">
        <v>2851</v>
      </c>
      <c r="W39" s="75">
        <v>0</v>
      </c>
      <c r="X39" s="1"/>
      <c r="Y39" s="75">
        <v>0</v>
      </c>
      <c r="Z39" s="75">
        <v>0</v>
      </c>
    </row>
    <row r="40" spans="1:26" ht="23.25" x14ac:dyDescent="0.35">
      <c r="A40" s="74"/>
      <c r="B40" s="74" t="s">
        <v>56</v>
      </c>
      <c r="C40" s="74"/>
      <c r="D40" s="75"/>
      <c r="E40" s="75"/>
      <c r="F40" s="75"/>
      <c r="G40" s="75"/>
      <c r="H40" s="75"/>
      <c r="I40" s="75"/>
      <c r="J40" s="75"/>
      <c r="K40" s="75"/>
      <c r="L40" s="75"/>
      <c r="M40" s="75"/>
      <c r="N40" s="75"/>
      <c r="O40" s="75">
        <v>0</v>
      </c>
      <c r="P40" s="75">
        <v>0</v>
      </c>
      <c r="Q40" s="75">
        <v>0</v>
      </c>
      <c r="R40" s="75">
        <v>0</v>
      </c>
      <c r="S40" s="75"/>
      <c r="T40" s="75">
        <v>0</v>
      </c>
      <c r="U40" s="75">
        <v>27231</v>
      </c>
      <c r="V40" s="79">
        <v>3553</v>
      </c>
      <c r="W40" s="79">
        <v>0</v>
      </c>
      <c r="X40" s="1"/>
      <c r="Y40" s="75">
        <v>0</v>
      </c>
      <c r="Z40" s="75">
        <v>0</v>
      </c>
    </row>
    <row r="41" spans="1:26" ht="23.25" x14ac:dyDescent="0.35">
      <c r="A41" s="74"/>
      <c r="B41" s="74" t="s">
        <v>57</v>
      </c>
      <c r="O41" s="75">
        <v>0</v>
      </c>
      <c r="P41" s="75">
        <v>0</v>
      </c>
      <c r="Q41" s="75">
        <v>0</v>
      </c>
      <c r="R41" s="75">
        <v>0</v>
      </c>
      <c r="T41" s="75">
        <v>0</v>
      </c>
      <c r="U41" s="75">
        <v>0</v>
      </c>
      <c r="V41" s="79">
        <v>19996</v>
      </c>
      <c r="W41" s="79">
        <v>2231</v>
      </c>
      <c r="X41" s="1"/>
      <c r="Y41" s="75">
        <v>-190</v>
      </c>
      <c r="Z41" s="75">
        <v>0</v>
      </c>
    </row>
    <row r="42" spans="1:26" ht="23.25" x14ac:dyDescent="0.35">
      <c r="A42" s="74"/>
      <c r="B42" s="74" t="s">
        <v>104</v>
      </c>
      <c r="O42" s="75">
        <v>0</v>
      </c>
      <c r="P42" s="75">
        <v>0</v>
      </c>
      <c r="Q42" s="75">
        <v>0</v>
      </c>
      <c r="R42" s="75">
        <v>0</v>
      </c>
      <c r="T42" s="75">
        <v>0</v>
      </c>
      <c r="U42" s="75">
        <v>0</v>
      </c>
      <c r="V42" s="79">
        <v>0</v>
      </c>
      <c r="W42" s="79">
        <v>0</v>
      </c>
      <c r="X42" s="1"/>
      <c r="Y42" s="76">
        <v>6360</v>
      </c>
      <c r="Z42" s="76">
        <v>0</v>
      </c>
    </row>
    <row r="43" spans="1:26" ht="24" thickBot="1" x14ac:dyDescent="0.4">
      <c r="A43" s="64" t="s">
        <v>62</v>
      </c>
      <c r="B43" s="74"/>
      <c r="C43" s="74"/>
      <c r="D43" s="75"/>
      <c r="E43" s="77">
        <v>-4294</v>
      </c>
      <c r="F43" s="77">
        <v>2795</v>
      </c>
      <c r="G43" s="77">
        <v>25</v>
      </c>
      <c r="H43" s="77">
        <v>-3726</v>
      </c>
      <c r="I43" s="75"/>
      <c r="J43" s="77">
        <v>-1425</v>
      </c>
      <c r="K43" s="77">
        <v>3930</v>
      </c>
      <c r="L43" s="77">
        <v>3443</v>
      </c>
      <c r="M43" s="77">
        <v>-8931</v>
      </c>
      <c r="N43" s="75"/>
      <c r="O43" s="77">
        <v>-9260</v>
      </c>
      <c r="P43" s="77">
        <v>-461</v>
      </c>
      <c r="Q43" s="77">
        <v>8599</v>
      </c>
      <c r="R43" s="77">
        <v>22490</v>
      </c>
      <c r="S43" s="75"/>
      <c r="T43" s="77">
        <v>10037</v>
      </c>
      <c r="U43" s="77">
        <v>11520</v>
      </c>
      <c r="V43" s="77">
        <v>33984</v>
      </c>
      <c r="W43" s="77">
        <v>51691</v>
      </c>
      <c r="X43" s="1"/>
      <c r="Y43" s="77">
        <v>39388</v>
      </c>
      <c r="Z43" s="77">
        <v>41646</v>
      </c>
    </row>
    <row r="44" spans="1:26" ht="24" thickTop="1" x14ac:dyDescent="0.35">
      <c r="B44" s="74" t="s">
        <v>63</v>
      </c>
      <c r="C44" s="74"/>
      <c r="D44" s="75"/>
      <c r="E44" s="75">
        <v>0</v>
      </c>
      <c r="F44" s="75">
        <v>0</v>
      </c>
      <c r="G44" s="75">
        <v>0</v>
      </c>
      <c r="H44" s="75">
        <v>0</v>
      </c>
      <c r="I44" s="75"/>
      <c r="J44" s="75">
        <v>0</v>
      </c>
      <c r="K44" s="75">
        <v>0</v>
      </c>
      <c r="L44" s="75">
        <v>0</v>
      </c>
      <c r="M44" s="75">
        <v>0</v>
      </c>
      <c r="N44" s="75"/>
      <c r="O44" s="75">
        <v>0</v>
      </c>
      <c r="P44" s="75">
        <v>0</v>
      </c>
      <c r="Q44" s="75">
        <v>375</v>
      </c>
      <c r="R44" s="75">
        <v>1669</v>
      </c>
      <c r="S44" s="75"/>
      <c r="T44" s="75">
        <v>375</v>
      </c>
      <c r="U44" s="75">
        <v>375</v>
      </c>
      <c r="V44" s="75">
        <v>863</v>
      </c>
      <c r="W44" s="75">
        <v>1571</v>
      </c>
      <c r="X44" s="1"/>
      <c r="Y44" s="80">
        <v>1571</v>
      </c>
      <c r="Z44" s="80">
        <v>1571</v>
      </c>
    </row>
    <row r="45" spans="1:26" ht="24" thickBot="1" x14ac:dyDescent="0.4">
      <c r="A45" s="64" t="s">
        <v>64</v>
      </c>
      <c r="B45" s="74"/>
      <c r="C45" s="74"/>
      <c r="D45" s="75"/>
      <c r="E45" s="77">
        <f t="shared" ref="E45:H45" si="0">+E44+E43</f>
        <v>-4294</v>
      </c>
      <c r="F45" s="77">
        <f t="shared" si="0"/>
        <v>2795</v>
      </c>
      <c r="G45" s="77">
        <f t="shared" si="0"/>
        <v>25</v>
      </c>
      <c r="H45" s="77">
        <f t="shared" si="0"/>
        <v>-3726</v>
      </c>
      <c r="I45" s="75"/>
      <c r="J45" s="77">
        <f t="shared" ref="J45:M45" si="1">+J44+J43</f>
        <v>-1425</v>
      </c>
      <c r="K45" s="77">
        <f t="shared" si="1"/>
        <v>3930</v>
      </c>
      <c r="L45" s="77">
        <f t="shared" si="1"/>
        <v>3443</v>
      </c>
      <c r="M45" s="77">
        <f t="shared" si="1"/>
        <v>-8931</v>
      </c>
      <c r="N45" s="75"/>
      <c r="O45" s="77">
        <f t="shared" ref="O45:Q45" si="2">+O44+O43</f>
        <v>-9260</v>
      </c>
      <c r="P45" s="77">
        <f t="shared" si="2"/>
        <v>-461</v>
      </c>
      <c r="Q45" s="77">
        <f t="shared" si="2"/>
        <v>8974</v>
      </c>
      <c r="R45" s="77">
        <v>24159</v>
      </c>
      <c r="S45" s="75"/>
      <c r="T45" s="77">
        <v>10412</v>
      </c>
      <c r="U45" s="77">
        <v>11895</v>
      </c>
      <c r="V45" s="77">
        <v>34847</v>
      </c>
      <c r="W45" s="77">
        <v>53262</v>
      </c>
      <c r="X45" s="1"/>
      <c r="Y45" s="77">
        <v>40959</v>
      </c>
      <c r="Z45" s="77">
        <v>43217</v>
      </c>
    </row>
    <row r="46" spans="1:26" ht="24" thickTop="1" x14ac:dyDescent="0.35">
      <c r="A46" s="64"/>
      <c r="B46" s="74"/>
      <c r="C46" s="74"/>
      <c r="D46" s="75"/>
      <c r="E46" s="75"/>
      <c r="F46" s="75"/>
      <c r="G46" s="75"/>
      <c r="H46" s="75"/>
      <c r="I46" s="75"/>
      <c r="J46" s="75"/>
      <c r="K46" s="75"/>
      <c r="L46" s="75"/>
      <c r="M46" s="75"/>
      <c r="N46" s="75"/>
      <c r="O46" s="75"/>
      <c r="P46" s="75"/>
      <c r="Q46" s="75"/>
      <c r="R46" s="75"/>
      <c r="S46" s="75"/>
      <c r="T46" s="75"/>
      <c r="U46" s="75"/>
      <c r="V46" s="75"/>
      <c r="W46" s="75"/>
      <c r="X46" s="1"/>
      <c r="Y46" s="75"/>
      <c r="Z46" s="75"/>
    </row>
    <row r="47" spans="1:26" ht="23.25" x14ac:dyDescent="0.35">
      <c r="A47" s="64" t="s">
        <v>65</v>
      </c>
      <c r="B47" s="74"/>
      <c r="C47" s="74"/>
      <c r="D47" s="75"/>
      <c r="E47" s="75">
        <v>50127310</v>
      </c>
      <c r="F47" s="75">
        <v>50695706</v>
      </c>
      <c r="G47" s="75">
        <v>51293210</v>
      </c>
      <c r="H47" s="75">
        <v>52017473</v>
      </c>
      <c r="I47" s="75"/>
      <c r="J47" s="75">
        <v>52904881</v>
      </c>
      <c r="K47" s="75">
        <v>55392383</v>
      </c>
      <c r="L47" s="75">
        <v>55976671</v>
      </c>
      <c r="M47" s="75">
        <v>56752295</v>
      </c>
      <c r="N47" s="75"/>
      <c r="O47" s="75">
        <v>57724821</v>
      </c>
      <c r="P47" s="75">
        <v>58239958</v>
      </c>
      <c r="Q47" s="75">
        <v>58730651</v>
      </c>
      <c r="R47" s="75">
        <v>59328736</v>
      </c>
      <c r="S47" s="75"/>
      <c r="T47" s="75">
        <v>59888119</v>
      </c>
      <c r="U47" s="75">
        <v>60470396</v>
      </c>
      <c r="V47" s="75">
        <v>61065157</v>
      </c>
      <c r="W47" s="75">
        <v>61497797</v>
      </c>
      <c r="X47" s="1"/>
      <c r="Y47" s="75">
        <v>61907898</v>
      </c>
      <c r="Z47" s="75">
        <v>62496289</v>
      </c>
    </row>
    <row r="48" spans="1:26" ht="23.25" x14ac:dyDescent="0.35">
      <c r="A48" s="74" t="s">
        <v>66</v>
      </c>
      <c r="B48" s="81"/>
      <c r="C48" s="74"/>
      <c r="D48" s="75"/>
      <c r="E48" s="75">
        <v>0</v>
      </c>
      <c r="F48" s="75">
        <v>0</v>
      </c>
      <c r="G48" s="75">
        <v>0</v>
      </c>
      <c r="H48" s="75">
        <v>0</v>
      </c>
      <c r="I48" s="75"/>
      <c r="J48" s="75">
        <v>0</v>
      </c>
      <c r="K48" s="75">
        <v>0</v>
      </c>
      <c r="L48" s="75">
        <v>0</v>
      </c>
      <c r="M48" s="75">
        <v>0</v>
      </c>
      <c r="N48" s="75"/>
      <c r="O48" s="75">
        <v>0</v>
      </c>
      <c r="P48" s="75">
        <v>0</v>
      </c>
      <c r="Q48" s="75">
        <v>5803831</v>
      </c>
      <c r="R48" s="75">
        <v>9572956</v>
      </c>
      <c r="S48" s="75"/>
      <c r="T48" s="75">
        <v>5803831</v>
      </c>
      <c r="U48" s="75">
        <v>5803831</v>
      </c>
      <c r="V48" s="75">
        <v>7714066</v>
      </c>
      <c r="W48" s="75">
        <v>11183611</v>
      </c>
      <c r="X48" s="1"/>
      <c r="Y48" s="75">
        <v>11183611</v>
      </c>
      <c r="Z48" s="75">
        <v>11183611</v>
      </c>
    </row>
    <row r="49" spans="1:26" ht="23.25" x14ac:dyDescent="0.35">
      <c r="A49" s="74" t="s">
        <v>67</v>
      </c>
      <c r="B49" s="81"/>
      <c r="C49" s="74"/>
      <c r="D49" s="75"/>
      <c r="E49" s="76">
        <v>0</v>
      </c>
      <c r="F49" s="76">
        <v>2367555</v>
      </c>
      <c r="G49" s="76">
        <v>2600992</v>
      </c>
      <c r="H49" s="76">
        <v>0</v>
      </c>
      <c r="I49" s="75"/>
      <c r="J49" s="76">
        <v>0</v>
      </c>
      <c r="K49" s="76">
        <v>2339311</v>
      </c>
      <c r="L49" s="76">
        <v>2400321</v>
      </c>
      <c r="M49" s="76">
        <v>0</v>
      </c>
      <c r="N49" s="75"/>
      <c r="O49" s="76">
        <v>0</v>
      </c>
      <c r="P49" s="76">
        <v>0</v>
      </c>
      <c r="Q49" s="76">
        <v>1063389</v>
      </c>
      <c r="R49" s="76">
        <v>709258</v>
      </c>
      <c r="S49" s="75"/>
      <c r="T49" s="76">
        <v>708176</v>
      </c>
      <c r="U49" s="76">
        <v>957278</v>
      </c>
      <c r="V49" s="76">
        <v>873718</v>
      </c>
      <c r="W49" s="76">
        <v>1047504</v>
      </c>
      <c r="X49" s="1"/>
      <c r="Y49" s="76">
        <v>930195</v>
      </c>
      <c r="Z49" s="76">
        <v>570460</v>
      </c>
    </row>
    <row r="50" spans="1:26" ht="23.25" x14ac:dyDescent="0.35">
      <c r="A50" s="64" t="s">
        <v>68</v>
      </c>
      <c r="B50" s="64"/>
      <c r="C50" s="64"/>
      <c r="D50" s="64"/>
      <c r="E50" s="75">
        <v>50127310</v>
      </c>
      <c r="F50" s="75">
        <v>53063261</v>
      </c>
      <c r="G50" s="75">
        <v>53894202</v>
      </c>
      <c r="H50" s="75">
        <v>52017473</v>
      </c>
      <c r="I50" s="64"/>
      <c r="J50" s="75">
        <v>52904881</v>
      </c>
      <c r="K50" s="75">
        <v>57731694</v>
      </c>
      <c r="L50" s="75">
        <v>58376992</v>
      </c>
      <c r="M50" s="75">
        <v>56752295</v>
      </c>
      <c r="N50" s="64"/>
      <c r="O50" s="75">
        <v>57724821</v>
      </c>
      <c r="P50" s="75">
        <v>58239958</v>
      </c>
      <c r="Q50" s="75">
        <v>65597871</v>
      </c>
      <c r="R50" s="75">
        <v>69610950</v>
      </c>
      <c r="S50" s="64"/>
      <c r="T50" s="75">
        <v>66400126</v>
      </c>
      <c r="U50" s="75">
        <v>67231505</v>
      </c>
      <c r="V50" s="75">
        <v>69952941</v>
      </c>
      <c r="W50" s="75">
        <v>73728912</v>
      </c>
      <c r="X50" s="64"/>
      <c r="Y50" s="75">
        <v>74021704</v>
      </c>
      <c r="Z50" s="75">
        <v>74250360</v>
      </c>
    </row>
    <row r="51" spans="1:26" ht="23.25" x14ac:dyDescent="0.35">
      <c r="A51" s="82"/>
      <c r="B51" s="81"/>
      <c r="C51" s="74"/>
      <c r="D51" s="75"/>
      <c r="E51" s="75"/>
      <c r="F51" s="75"/>
      <c r="G51" s="75"/>
      <c r="H51" s="75"/>
      <c r="I51" s="75"/>
      <c r="J51" s="75"/>
      <c r="K51" s="75"/>
      <c r="L51" s="75"/>
      <c r="M51" s="75"/>
      <c r="N51" s="75"/>
      <c r="O51" s="75"/>
      <c r="P51" s="75"/>
      <c r="Q51" s="75"/>
      <c r="R51" s="75"/>
      <c r="S51" s="75"/>
      <c r="T51" s="75"/>
      <c r="U51" s="75"/>
      <c r="V51" s="75"/>
      <c r="W51" s="75"/>
      <c r="X51" s="1"/>
      <c r="Y51" s="75"/>
      <c r="Z51" s="75"/>
    </row>
    <row r="52" spans="1:26" ht="23.25" x14ac:dyDescent="0.35">
      <c r="A52" s="64" t="s">
        <v>69</v>
      </c>
      <c r="B52" s="64"/>
      <c r="C52" s="64"/>
      <c r="D52" s="64"/>
      <c r="E52" s="64"/>
      <c r="F52" s="64"/>
      <c r="G52" s="64"/>
      <c r="H52" s="64"/>
      <c r="I52" s="64"/>
      <c r="J52" s="64"/>
      <c r="K52" s="64"/>
      <c r="L52" s="64"/>
      <c r="M52" s="64"/>
      <c r="N52" s="64"/>
      <c r="O52" s="64"/>
      <c r="P52" s="64"/>
      <c r="Q52" s="64"/>
      <c r="R52" s="64"/>
      <c r="S52" s="64"/>
      <c r="T52" s="64"/>
      <c r="U52" s="64"/>
      <c r="V52" s="64"/>
      <c r="W52" s="64"/>
      <c r="X52" s="64"/>
      <c r="Y52" s="83"/>
      <c r="Z52" s="83"/>
    </row>
    <row r="53" spans="1:26" ht="23.25" x14ac:dyDescent="0.35">
      <c r="A53" s="74" t="s">
        <v>70</v>
      </c>
      <c r="B53" s="82"/>
      <c r="C53" s="74"/>
      <c r="D53" s="75"/>
      <c r="E53" s="84">
        <v>-8.5661887701534351E-2</v>
      </c>
      <c r="F53" s="84">
        <v>5.5132874567325289E-2</v>
      </c>
      <c r="G53" s="84">
        <v>4.8739394551442579E-4</v>
      </c>
      <c r="H53" s="84">
        <v>-7.1629777171220918E-2</v>
      </c>
      <c r="I53" s="75"/>
      <c r="J53" s="84">
        <v>-2.6935132884997888E-2</v>
      </c>
      <c r="K53" s="84">
        <v>7.0948382921168063E-2</v>
      </c>
      <c r="L53" s="84">
        <v>6.1507766333585644E-2</v>
      </c>
      <c r="M53" s="84">
        <v>-0.15736808529064772</v>
      </c>
      <c r="N53" s="75"/>
      <c r="O53" s="84">
        <v>-0.16041626183648106</v>
      </c>
      <c r="P53" s="84">
        <v>-7.9155276863352129E-3</v>
      </c>
      <c r="Q53" s="84">
        <v>0.15279925979366379</v>
      </c>
      <c r="R53" s="84">
        <v>0.38</v>
      </c>
      <c r="S53" s="75"/>
      <c r="T53" s="84">
        <v>0.17</v>
      </c>
      <c r="U53" s="84">
        <v>0.19</v>
      </c>
      <c r="V53" s="84">
        <v>0.55000000000000004</v>
      </c>
      <c r="W53" s="84">
        <v>0.84053417393146623</v>
      </c>
      <c r="X53" s="1"/>
      <c r="Y53" s="84">
        <v>0.64</v>
      </c>
      <c r="Z53" s="84">
        <v>0.66637556671564935</v>
      </c>
    </row>
    <row r="54" spans="1:26" ht="23.25" x14ac:dyDescent="0.35">
      <c r="A54" s="74" t="s">
        <v>71</v>
      </c>
      <c r="B54" s="82"/>
      <c r="C54" s="74"/>
      <c r="D54" s="75"/>
      <c r="E54" s="84">
        <v>-8.5661887701534351E-2</v>
      </c>
      <c r="F54" s="84">
        <v>5.2672978390830523E-2</v>
      </c>
      <c r="G54" s="84">
        <v>4.6387179088392479E-4</v>
      </c>
      <c r="H54" s="84">
        <v>-7.1629777171220918E-2</v>
      </c>
      <c r="I54" s="75"/>
      <c r="J54" s="84">
        <v>-2.6935132884997888E-2</v>
      </c>
      <c r="K54" s="84">
        <v>6.80735264757691E-2</v>
      </c>
      <c r="L54" s="84">
        <v>5.8978715450086913E-2</v>
      </c>
      <c r="M54" s="84">
        <v>-0.15736808529064772</v>
      </c>
      <c r="N54" s="75"/>
      <c r="O54" s="84">
        <v>-0.16041626183648106</v>
      </c>
      <c r="P54" s="84">
        <v>-7.9155276863352129E-3</v>
      </c>
      <c r="Q54" s="84">
        <v>0.13680322033622097</v>
      </c>
      <c r="R54" s="84">
        <v>0.35</v>
      </c>
      <c r="S54" s="75"/>
      <c r="T54" s="84">
        <v>0.16</v>
      </c>
      <c r="U54" s="84">
        <v>0.18</v>
      </c>
      <c r="V54" s="84">
        <v>0.5</v>
      </c>
      <c r="W54" s="84">
        <v>0.72240317339824567</v>
      </c>
      <c r="X54" s="1"/>
      <c r="Y54" s="84">
        <v>0.55000000000000004</v>
      </c>
      <c r="Z54" s="84">
        <v>0.58204431601409079</v>
      </c>
    </row>
    <row r="55" spans="1:26" ht="23.25" x14ac:dyDescent="0.35">
      <c r="A55" s="1"/>
      <c r="B55" s="85"/>
      <c r="C55" s="1"/>
      <c r="D55" s="1"/>
      <c r="E55" s="1"/>
      <c r="F55" s="1"/>
      <c r="G55" s="1"/>
      <c r="H55" s="1"/>
      <c r="I55" s="1"/>
      <c r="J55" s="1"/>
      <c r="K55" s="1"/>
      <c r="L55" s="1"/>
      <c r="M55" s="1"/>
      <c r="N55" s="1"/>
      <c r="O55" s="1"/>
      <c r="P55" s="1"/>
      <c r="Q55" s="1"/>
      <c r="R55" s="1"/>
      <c r="S55" s="1"/>
      <c r="T55" s="1"/>
      <c r="U55" s="1"/>
      <c r="V55" s="1"/>
      <c r="W55" s="1"/>
      <c r="X55" s="1"/>
      <c r="Y55" s="75"/>
      <c r="Z55" s="75"/>
    </row>
    <row r="56" spans="1:26" ht="27.75" x14ac:dyDescent="0.4">
      <c r="A56" s="86" t="s">
        <v>72</v>
      </c>
      <c r="B56" s="72"/>
      <c r="C56" s="72"/>
      <c r="D56" s="72"/>
      <c r="E56" s="72"/>
      <c r="F56" s="72"/>
      <c r="G56" s="72"/>
      <c r="H56" s="72"/>
      <c r="I56" s="72"/>
      <c r="J56" s="72"/>
      <c r="K56" s="72"/>
      <c r="L56" s="72"/>
      <c r="M56" s="72"/>
      <c r="N56" s="72"/>
      <c r="O56" s="72"/>
      <c r="P56" s="72"/>
      <c r="Q56" s="72"/>
      <c r="R56" s="72"/>
      <c r="S56" s="72"/>
      <c r="T56" s="72"/>
      <c r="U56" s="72"/>
      <c r="V56" s="72"/>
      <c r="W56" s="72"/>
      <c r="X56" s="73"/>
      <c r="Y56" s="87"/>
      <c r="Z56" s="87"/>
    </row>
    <row r="57" spans="1:26" ht="23.25" x14ac:dyDescent="0.35">
      <c r="A57" s="64" t="s">
        <v>73</v>
      </c>
      <c r="B57" s="74"/>
      <c r="C57" s="1"/>
      <c r="D57" s="75"/>
      <c r="E57" s="75">
        <v>-22924</v>
      </c>
      <c r="F57" s="75">
        <v>-21466</v>
      </c>
      <c r="G57" s="75">
        <v>-25541</v>
      </c>
      <c r="H57" s="75">
        <v>-28918</v>
      </c>
      <c r="I57" s="75"/>
      <c r="J57" s="75">
        <v>-29845</v>
      </c>
      <c r="K57" s="75">
        <v>-34164</v>
      </c>
      <c r="L57" s="75">
        <v>-37700</v>
      </c>
      <c r="M57" s="75">
        <v>-44625</v>
      </c>
      <c r="N57" s="75"/>
      <c r="O57" s="75">
        <v>-44999</v>
      </c>
      <c r="P57" s="75">
        <v>-39606</v>
      </c>
      <c r="Q57" s="75">
        <v>-28727</v>
      </c>
      <c r="R57" s="75">
        <v>-11385</v>
      </c>
      <c r="S57" s="75"/>
      <c r="T57" s="75">
        <v>-25915</v>
      </c>
      <c r="U57" s="75">
        <v>-66782</v>
      </c>
      <c r="V57" s="75">
        <v>-76611</v>
      </c>
      <c r="W57" s="75">
        <v>20048</v>
      </c>
      <c r="X57" s="1"/>
      <c r="Y57" s="75">
        <v>2258</v>
      </c>
      <c r="Z57" s="97">
        <v>8195</v>
      </c>
    </row>
    <row r="58" spans="1:26" ht="23.25" x14ac:dyDescent="0.35">
      <c r="A58" s="1"/>
      <c r="B58" s="74" t="s">
        <v>74</v>
      </c>
      <c r="C58" s="74"/>
      <c r="D58" s="75"/>
      <c r="E58" s="75">
        <v>-1048</v>
      </c>
      <c r="F58" s="75">
        <v>-208</v>
      </c>
      <c r="G58" s="75">
        <v>-87</v>
      </c>
      <c r="H58" s="75">
        <v>-111</v>
      </c>
      <c r="I58" s="75"/>
      <c r="J58" s="75">
        <v>-96</v>
      </c>
      <c r="K58" s="75">
        <v>-122</v>
      </c>
      <c r="L58" s="75">
        <v>-84</v>
      </c>
      <c r="M58" s="75">
        <v>-63</v>
      </c>
      <c r="N58" s="75"/>
      <c r="O58" s="75">
        <v>-112</v>
      </c>
      <c r="P58" s="75">
        <v>-243</v>
      </c>
      <c r="Q58" s="75">
        <v>-498</v>
      </c>
      <c r="R58" s="75">
        <v>-960</v>
      </c>
      <c r="S58" s="75"/>
      <c r="T58" s="75">
        <v>-1668</v>
      </c>
      <c r="U58" s="75">
        <v>-1787</v>
      </c>
      <c r="V58" s="75">
        <v>-2545</v>
      </c>
      <c r="W58" s="75">
        <v>-4177</v>
      </c>
      <c r="X58" s="1"/>
      <c r="Y58" s="75">
        <v>-4720</v>
      </c>
      <c r="Z58" s="97">
        <v>-5221</v>
      </c>
    </row>
    <row r="59" spans="1:26" ht="23.25" x14ac:dyDescent="0.35">
      <c r="A59" s="1"/>
      <c r="B59" s="74" t="s">
        <v>75</v>
      </c>
      <c r="C59" s="74"/>
      <c r="D59" s="75"/>
      <c r="E59" s="75">
        <v>3462</v>
      </c>
      <c r="F59" s="75">
        <v>5917</v>
      </c>
      <c r="G59" s="75">
        <v>7328</v>
      </c>
      <c r="H59" s="75">
        <v>7429</v>
      </c>
      <c r="I59" s="75"/>
      <c r="J59" s="75">
        <v>5394</v>
      </c>
      <c r="K59" s="75">
        <v>3059</v>
      </c>
      <c r="L59" s="75">
        <v>2962</v>
      </c>
      <c r="M59" s="75">
        <v>2877</v>
      </c>
      <c r="N59" s="75"/>
      <c r="O59" s="75">
        <v>2693</v>
      </c>
      <c r="P59" s="75">
        <v>2758</v>
      </c>
      <c r="Q59" s="75">
        <v>2749</v>
      </c>
      <c r="R59" s="75">
        <v>2782</v>
      </c>
      <c r="S59" s="75"/>
      <c r="T59" s="75">
        <v>2717</v>
      </c>
      <c r="U59" s="75">
        <v>2773</v>
      </c>
      <c r="V59" s="75">
        <v>56515</v>
      </c>
      <c r="W59" s="75">
        <v>2695</v>
      </c>
      <c r="X59" s="1"/>
      <c r="Y59" s="75">
        <v>2670</v>
      </c>
      <c r="Z59" s="97">
        <v>2673</v>
      </c>
    </row>
    <row r="60" spans="1:26" ht="23.25" x14ac:dyDescent="0.35">
      <c r="A60" s="1"/>
      <c r="B60" s="74" t="s">
        <v>76</v>
      </c>
      <c r="C60" s="74"/>
      <c r="D60" s="75"/>
      <c r="E60" s="75">
        <v>447</v>
      </c>
      <c r="F60" s="75">
        <v>-210</v>
      </c>
      <c r="G60" s="75">
        <v>-143</v>
      </c>
      <c r="H60" s="75">
        <v>-12</v>
      </c>
      <c r="I60" s="75"/>
      <c r="J60" s="75">
        <v>1068</v>
      </c>
      <c r="K60" s="75">
        <v>-148</v>
      </c>
      <c r="L60" s="75">
        <v>299</v>
      </c>
      <c r="M60" s="75">
        <v>703</v>
      </c>
      <c r="N60" s="75"/>
      <c r="O60" s="75">
        <v>603</v>
      </c>
      <c r="P60" s="75">
        <v>2403</v>
      </c>
      <c r="Q60" s="75">
        <v>2205</v>
      </c>
      <c r="R60" s="75">
        <v>-3690</v>
      </c>
      <c r="S60" s="75"/>
      <c r="T60" s="75">
        <v>307</v>
      </c>
      <c r="U60" s="75">
        <v>13268</v>
      </c>
      <c r="V60" s="75">
        <v>4518</v>
      </c>
      <c r="W60" s="75">
        <v>-3571</v>
      </c>
      <c r="X60" s="1"/>
      <c r="Y60" s="75">
        <v>1435</v>
      </c>
      <c r="Z60" s="97">
        <v>695</v>
      </c>
    </row>
    <row r="61" spans="1:26" ht="23.25" x14ac:dyDescent="0.35">
      <c r="A61" s="1"/>
      <c r="B61" s="74" t="s">
        <v>77</v>
      </c>
      <c r="C61" s="74"/>
      <c r="D61" s="75"/>
      <c r="E61" s="75">
        <v>243</v>
      </c>
      <c r="F61" s="75">
        <v>235</v>
      </c>
      <c r="G61" s="75">
        <v>527</v>
      </c>
      <c r="H61" s="75">
        <v>981</v>
      </c>
      <c r="I61" s="75"/>
      <c r="J61" s="75">
        <v>363</v>
      </c>
      <c r="K61" s="75">
        <v>9449</v>
      </c>
      <c r="L61" s="75">
        <v>208</v>
      </c>
      <c r="M61" s="75">
        <v>400</v>
      </c>
      <c r="N61" s="75"/>
      <c r="O61" s="75">
        <v>1436</v>
      </c>
      <c r="P61" s="75">
        <v>37</v>
      </c>
      <c r="Q61" s="75">
        <v>1035</v>
      </c>
      <c r="R61" s="75">
        <v>-96</v>
      </c>
      <c r="S61" s="75"/>
      <c r="T61" s="75">
        <v>594</v>
      </c>
      <c r="U61" s="75">
        <v>869</v>
      </c>
      <c r="V61" s="75">
        <v>2082</v>
      </c>
      <c r="W61" s="75">
        <v>-4063</v>
      </c>
      <c r="X61" s="1"/>
      <c r="Y61" s="75">
        <v>8925</v>
      </c>
      <c r="Z61" s="97">
        <v>538</v>
      </c>
    </row>
    <row r="62" spans="1:26" ht="23.25" x14ac:dyDescent="0.35">
      <c r="A62" s="1"/>
      <c r="B62" s="74" t="s">
        <v>78</v>
      </c>
      <c r="C62" s="74"/>
      <c r="D62" s="75"/>
      <c r="E62" s="75">
        <v>2675</v>
      </c>
      <c r="F62" s="75">
        <v>2740</v>
      </c>
      <c r="G62" s="75">
        <v>2706</v>
      </c>
      <c r="H62" s="75">
        <v>2915</v>
      </c>
      <c r="I62" s="75"/>
      <c r="J62" s="75">
        <v>2994</v>
      </c>
      <c r="K62" s="75">
        <v>3053</v>
      </c>
      <c r="L62" s="75">
        <v>3155</v>
      </c>
      <c r="M62" s="75">
        <v>3140</v>
      </c>
      <c r="N62" s="75"/>
      <c r="O62" s="75">
        <v>3303</v>
      </c>
      <c r="P62" s="75">
        <v>3226</v>
      </c>
      <c r="Q62" s="75">
        <v>3479</v>
      </c>
      <c r="R62" s="75">
        <v>3563</v>
      </c>
      <c r="S62" s="75"/>
      <c r="T62" s="75">
        <v>3837</v>
      </c>
      <c r="U62" s="75">
        <v>3749</v>
      </c>
      <c r="V62" s="75">
        <v>3343</v>
      </c>
      <c r="W62" s="75">
        <v>3118</v>
      </c>
      <c r="X62" s="1"/>
      <c r="Y62" s="75">
        <v>2908</v>
      </c>
      <c r="Z62" s="97">
        <v>2775</v>
      </c>
    </row>
    <row r="63" spans="1:26" ht="23.25" x14ac:dyDescent="0.35">
      <c r="A63" s="1"/>
      <c r="B63" s="74" t="s">
        <v>79</v>
      </c>
      <c r="C63" s="1"/>
      <c r="D63" s="75"/>
      <c r="E63" s="75">
        <v>2168</v>
      </c>
      <c r="F63" s="75">
        <v>2836</v>
      </c>
      <c r="G63" s="75">
        <v>3222</v>
      </c>
      <c r="H63" s="75">
        <v>3369</v>
      </c>
      <c r="I63" s="75"/>
      <c r="J63" s="75">
        <v>3746</v>
      </c>
      <c r="K63" s="75">
        <v>3975</v>
      </c>
      <c r="L63" s="75">
        <v>6590</v>
      </c>
      <c r="M63" s="75">
        <v>6848</v>
      </c>
      <c r="N63" s="75"/>
      <c r="O63" s="75">
        <v>6866</v>
      </c>
      <c r="P63" s="75">
        <v>6997</v>
      </c>
      <c r="Q63" s="75">
        <v>6716</v>
      </c>
      <c r="R63" s="75">
        <v>6888</v>
      </c>
      <c r="S63" s="75"/>
      <c r="T63" s="75">
        <v>7213</v>
      </c>
      <c r="U63" s="75">
        <v>8080</v>
      </c>
      <c r="V63" s="75">
        <v>8306</v>
      </c>
      <c r="W63" s="75">
        <v>8293</v>
      </c>
      <c r="X63" s="1"/>
      <c r="Y63" s="75">
        <v>8440</v>
      </c>
      <c r="Z63" s="97">
        <v>8096</v>
      </c>
    </row>
    <row r="64" spans="1:26" ht="23.25" x14ac:dyDescent="0.35">
      <c r="A64" s="1"/>
      <c r="B64" s="74" t="s">
        <v>80</v>
      </c>
      <c r="C64" s="1"/>
      <c r="D64" s="75"/>
      <c r="E64" s="75">
        <v>13347</v>
      </c>
      <c r="F64" s="75">
        <v>16446</v>
      </c>
      <c r="G64" s="75">
        <v>17128</v>
      </c>
      <c r="H64" s="75">
        <v>16967</v>
      </c>
      <c r="I64" s="75"/>
      <c r="J64" s="75">
        <v>20862</v>
      </c>
      <c r="K64" s="75">
        <v>23814</v>
      </c>
      <c r="L64" s="75">
        <v>29196</v>
      </c>
      <c r="M64" s="75">
        <v>28707</v>
      </c>
      <c r="N64" s="75"/>
      <c r="O64" s="75">
        <v>28922</v>
      </c>
      <c r="P64" s="75">
        <v>32411</v>
      </c>
      <c r="Q64" s="75">
        <v>30971</v>
      </c>
      <c r="R64" s="75">
        <v>27598</v>
      </c>
      <c r="S64" s="75"/>
      <c r="T64" s="75">
        <v>29373</v>
      </c>
      <c r="U64" s="75">
        <v>31695</v>
      </c>
      <c r="V64" s="75">
        <v>23768</v>
      </c>
      <c r="W64" s="75">
        <v>23245</v>
      </c>
      <c r="X64" s="1"/>
      <c r="Y64" s="75">
        <v>24893</v>
      </c>
      <c r="Z64" s="97">
        <v>27409</v>
      </c>
    </row>
    <row r="65" spans="1:26" ht="23.25" x14ac:dyDescent="0.35">
      <c r="A65" s="1"/>
      <c r="B65" s="74" t="s">
        <v>81</v>
      </c>
      <c r="C65" s="1"/>
      <c r="D65" s="75"/>
      <c r="E65" s="75">
        <v>307</v>
      </c>
      <c r="F65" s="75">
        <v>831</v>
      </c>
      <c r="G65" s="75">
        <v>0</v>
      </c>
      <c r="H65" s="75">
        <v>205</v>
      </c>
      <c r="I65" s="75"/>
      <c r="J65" s="75">
        <v>1168</v>
      </c>
      <c r="K65" s="75">
        <v>863</v>
      </c>
      <c r="L65" s="75">
        <v>5180</v>
      </c>
      <c r="M65" s="75">
        <v>0</v>
      </c>
      <c r="N65" s="75"/>
      <c r="O65" s="75">
        <v>0</v>
      </c>
      <c r="P65" s="75">
        <v>0</v>
      </c>
      <c r="Q65" s="75">
        <v>0</v>
      </c>
      <c r="R65" s="75">
        <v>0</v>
      </c>
      <c r="S65" s="75"/>
      <c r="T65" s="75">
        <v>363</v>
      </c>
      <c r="U65" s="75">
        <v>0</v>
      </c>
      <c r="V65" s="75">
        <v>0</v>
      </c>
      <c r="W65" s="75">
        <v>0</v>
      </c>
      <c r="X65" s="1"/>
      <c r="Y65" s="75">
        <v>0</v>
      </c>
      <c r="Z65" s="97">
        <v>278</v>
      </c>
    </row>
    <row r="66" spans="1:26" ht="23.25" x14ac:dyDescent="0.35">
      <c r="A66" s="1"/>
      <c r="B66" s="74" t="s">
        <v>82</v>
      </c>
      <c r="C66" s="1"/>
      <c r="D66" s="75"/>
      <c r="E66" s="75">
        <v>543</v>
      </c>
      <c r="F66" s="75">
        <v>435</v>
      </c>
      <c r="G66" s="75">
        <v>651</v>
      </c>
      <c r="H66" s="75">
        <v>133</v>
      </c>
      <c r="I66" s="75"/>
      <c r="J66" s="75">
        <v>103</v>
      </c>
      <c r="K66" s="75">
        <v>251</v>
      </c>
      <c r="L66" s="75">
        <v>105</v>
      </c>
      <c r="M66" s="75">
        <v>110</v>
      </c>
      <c r="N66" s="75"/>
      <c r="O66" s="75">
        <v>115</v>
      </c>
      <c r="P66" s="75">
        <v>0</v>
      </c>
      <c r="Q66" s="75">
        <v>0</v>
      </c>
      <c r="R66" s="75">
        <v>0</v>
      </c>
      <c r="S66" s="75"/>
      <c r="T66" s="75">
        <v>0</v>
      </c>
      <c r="U66" s="75">
        <v>0</v>
      </c>
      <c r="V66" s="75">
        <v>0</v>
      </c>
      <c r="W66" s="75">
        <v>0</v>
      </c>
      <c r="X66" s="1"/>
      <c r="Y66" s="75">
        <v>0</v>
      </c>
      <c r="Z66" s="75">
        <v>0</v>
      </c>
    </row>
    <row r="67" spans="1:26" ht="23.25" x14ac:dyDescent="0.35">
      <c r="A67" s="1"/>
      <c r="B67" s="74" t="s">
        <v>83</v>
      </c>
      <c r="C67" s="1"/>
      <c r="D67" s="75"/>
      <c r="E67" s="75"/>
      <c r="F67" s="75"/>
      <c r="G67" s="75"/>
      <c r="H67" s="75"/>
      <c r="I67" s="75"/>
      <c r="J67" s="75"/>
      <c r="K67" s="75"/>
      <c r="L67" s="75"/>
      <c r="M67" s="75"/>
      <c r="N67" s="75"/>
      <c r="O67" s="75">
        <v>0</v>
      </c>
      <c r="P67" s="75">
        <v>0</v>
      </c>
      <c r="Q67" s="75">
        <v>0</v>
      </c>
      <c r="R67" s="75">
        <v>0</v>
      </c>
      <c r="S67" s="75"/>
      <c r="T67" s="75">
        <v>0</v>
      </c>
      <c r="U67" s="75">
        <v>27231</v>
      </c>
      <c r="V67" s="75">
        <v>3553</v>
      </c>
      <c r="W67" s="75">
        <v>0</v>
      </c>
      <c r="X67" s="1"/>
      <c r="Y67" s="75">
        <v>0</v>
      </c>
      <c r="Z67" s="75">
        <v>0</v>
      </c>
    </row>
    <row r="68" spans="1:26" ht="23.25" x14ac:dyDescent="0.35">
      <c r="A68" s="1"/>
      <c r="B68" s="74" t="s">
        <v>84</v>
      </c>
      <c r="O68" s="75">
        <v>0</v>
      </c>
      <c r="P68" s="75">
        <v>0</v>
      </c>
      <c r="Q68" s="75">
        <v>0</v>
      </c>
      <c r="R68" s="75">
        <v>0</v>
      </c>
      <c r="T68" s="75">
        <v>0</v>
      </c>
      <c r="U68" s="75">
        <v>0</v>
      </c>
      <c r="V68" s="75">
        <v>19996</v>
      </c>
      <c r="W68" s="75">
        <v>2231</v>
      </c>
      <c r="X68" s="1"/>
      <c r="Y68" s="76">
        <v>-190</v>
      </c>
      <c r="Z68" s="76">
        <v>0</v>
      </c>
    </row>
    <row r="69" spans="1:26" ht="24" thickBot="1" x14ac:dyDescent="0.4">
      <c r="A69" s="64" t="s">
        <v>85</v>
      </c>
      <c r="B69" s="74"/>
      <c r="C69" s="1"/>
      <c r="D69" s="75"/>
      <c r="E69" s="77">
        <v>-780</v>
      </c>
      <c r="F69" s="77">
        <v>7556</v>
      </c>
      <c r="G69" s="77">
        <v>5791</v>
      </c>
      <c r="H69" s="77">
        <v>2958</v>
      </c>
      <c r="I69" s="75"/>
      <c r="J69" s="77">
        <v>5757</v>
      </c>
      <c r="K69" s="77">
        <v>10030</v>
      </c>
      <c r="L69" s="77">
        <v>9911</v>
      </c>
      <c r="M69" s="77">
        <v>-1903</v>
      </c>
      <c r="N69" s="75"/>
      <c r="O69" s="77">
        <v>-1173</v>
      </c>
      <c r="P69" s="77">
        <v>7983</v>
      </c>
      <c r="Q69" s="77">
        <v>17930</v>
      </c>
      <c r="R69" s="77">
        <v>24700</v>
      </c>
      <c r="S69" s="75"/>
      <c r="T69" s="77">
        <v>16821</v>
      </c>
      <c r="U69" s="77">
        <v>19096</v>
      </c>
      <c r="V69" s="77">
        <v>42925</v>
      </c>
      <c r="W69" s="77">
        <v>47819</v>
      </c>
      <c r="X69" s="1"/>
      <c r="Y69" s="77">
        <v>46619</v>
      </c>
      <c r="Z69" s="77">
        <v>45438</v>
      </c>
    </row>
    <row r="70" spans="1:26" ht="24" thickTop="1" x14ac:dyDescent="0.35">
      <c r="A70" s="1"/>
      <c r="B70" s="85"/>
      <c r="C70" s="1"/>
      <c r="D70" s="1"/>
      <c r="E70" s="1"/>
      <c r="F70" s="1"/>
      <c r="G70" s="1"/>
      <c r="H70" s="1"/>
      <c r="I70" s="1"/>
      <c r="J70" s="1"/>
      <c r="K70" s="1"/>
      <c r="L70" s="1"/>
      <c r="M70" s="1"/>
      <c r="N70" s="1"/>
      <c r="O70" s="1"/>
      <c r="P70" s="1"/>
      <c r="Q70" s="1"/>
      <c r="R70" s="1"/>
      <c r="S70" s="1"/>
      <c r="T70" s="1"/>
      <c r="U70" s="1"/>
      <c r="V70" s="1"/>
      <c r="W70" s="1"/>
      <c r="X70" s="1"/>
      <c r="Y70" s="75"/>
      <c r="Z70" s="75"/>
    </row>
    <row r="71" spans="1:26" ht="27.75" x14ac:dyDescent="0.4">
      <c r="A71" s="86" t="s">
        <v>86</v>
      </c>
      <c r="B71" s="72"/>
      <c r="C71" s="72"/>
      <c r="D71" s="72"/>
      <c r="E71" s="72"/>
      <c r="F71" s="72"/>
      <c r="G71" s="72"/>
      <c r="H71" s="72"/>
      <c r="I71" s="72"/>
      <c r="J71" s="72"/>
      <c r="K71" s="72"/>
      <c r="L71" s="72"/>
      <c r="M71" s="72"/>
      <c r="N71" s="72"/>
      <c r="O71" s="72"/>
      <c r="P71" s="72"/>
      <c r="Q71" s="72"/>
      <c r="R71" s="72"/>
      <c r="S71" s="72"/>
      <c r="T71" s="72"/>
      <c r="U71" s="72"/>
      <c r="V71" s="72"/>
      <c r="W71" s="72"/>
      <c r="X71" s="73"/>
      <c r="Y71" s="87"/>
      <c r="Z71" s="87"/>
    </row>
    <row r="72" spans="1:26" ht="23.25" x14ac:dyDescent="0.35">
      <c r="A72" s="64" t="s">
        <v>87</v>
      </c>
      <c r="B72" s="74"/>
      <c r="C72" s="1"/>
      <c r="D72" s="75"/>
      <c r="E72" s="75">
        <v>-7215</v>
      </c>
      <c r="F72" s="75">
        <v>442</v>
      </c>
      <c r="G72" s="75">
        <v>11078</v>
      </c>
      <c r="H72" s="75">
        <v>582</v>
      </c>
      <c r="I72" s="75"/>
      <c r="J72" s="75">
        <v>20595</v>
      </c>
      <c r="K72" s="75">
        <v>9186</v>
      </c>
      <c r="L72" s="75">
        <v>19448</v>
      </c>
      <c r="M72" s="75">
        <v>4688</v>
      </c>
      <c r="N72" s="75"/>
      <c r="O72" s="75">
        <v>10403</v>
      </c>
      <c r="P72" s="75">
        <v>7449</v>
      </c>
      <c r="Q72" s="75">
        <v>20110</v>
      </c>
      <c r="R72" s="75">
        <v>40242</v>
      </c>
      <c r="S72" s="75"/>
      <c r="T72" s="75">
        <v>5842</v>
      </c>
      <c r="U72" s="75">
        <v>31305</v>
      </c>
      <c r="V72" s="75">
        <v>3665</v>
      </c>
      <c r="W72" s="75">
        <v>63466</v>
      </c>
      <c r="X72" s="1"/>
      <c r="Y72" s="75">
        <v>31070</v>
      </c>
      <c r="Z72" s="75">
        <v>32858</v>
      </c>
    </row>
    <row r="73" spans="1:26" ht="23.25" x14ac:dyDescent="0.35">
      <c r="A73" s="1"/>
      <c r="B73" s="74" t="s">
        <v>88</v>
      </c>
      <c r="C73" s="1"/>
      <c r="D73" s="75"/>
      <c r="E73" s="75">
        <v>-2756</v>
      </c>
      <c r="F73" s="75">
        <v>-1199</v>
      </c>
      <c r="G73" s="75">
        <v>-3170</v>
      </c>
      <c r="H73" s="75">
        <v>-6677</v>
      </c>
      <c r="I73" s="75"/>
      <c r="J73" s="75">
        <v>-972</v>
      </c>
      <c r="K73" s="75">
        <v>-1699</v>
      </c>
      <c r="L73" s="75">
        <v>-2164</v>
      </c>
      <c r="M73" s="75">
        <v>-4175</v>
      </c>
      <c r="N73" s="75"/>
      <c r="O73" s="75">
        <v>-3053</v>
      </c>
      <c r="P73" s="75">
        <v>-4171</v>
      </c>
      <c r="Q73" s="75">
        <v>-5863</v>
      </c>
      <c r="R73" s="75">
        <v>-7295</v>
      </c>
      <c r="S73" s="75"/>
      <c r="T73" s="75">
        <v>-2285</v>
      </c>
      <c r="U73" s="75">
        <v>-1419</v>
      </c>
      <c r="V73" s="75">
        <v>-295</v>
      </c>
      <c r="W73" s="75">
        <v>-367</v>
      </c>
      <c r="X73" s="1"/>
      <c r="Y73" s="75">
        <v>-620</v>
      </c>
      <c r="Z73" s="75">
        <v>-280</v>
      </c>
    </row>
    <row r="74" spans="1:26" ht="23.25" x14ac:dyDescent="0.35">
      <c r="A74" s="1"/>
      <c r="B74" s="74" t="s">
        <v>89</v>
      </c>
      <c r="C74" s="1"/>
      <c r="D74" s="75"/>
      <c r="E74" s="75">
        <v>-1474</v>
      </c>
      <c r="F74" s="75">
        <v>-1474</v>
      </c>
      <c r="G74" s="75">
        <v>-1459</v>
      </c>
      <c r="H74" s="75">
        <v>-1723</v>
      </c>
      <c r="I74" s="75"/>
      <c r="J74" s="75">
        <v>-1758</v>
      </c>
      <c r="K74" s="75">
        <v>-2447</v>
      </c>
      <c r="L74" s="75">
        <v>-2957</v>
      </c>
      <c r="M74" s="75">
        <v>-2692</v>
      </c>
      <c r="N74" s="75"/>
      <c r="O74" s="75">
        <v>-3522</v>
      </c>
      <c r="P74" s="75">
        <v>-4536</v>
      </c>
      <c r="Q74" s="75">
        <v>-4590</v>
      </c>
      <c r="R74" s="75">
        <v>-4497</v>
      </c>
      <c r="S74" s="75"/>
      <c r="T74" s="75">
        <v>-4776</v>
      </c>
      <c r="U74" s="75">
        <v>-4305</v>
      </c>
      <c r="V74" s="75">
        <v>-3952</v>
      </c>
      <c r="W74" s="75">
        <v>-2845</v>
      </c>
      <c r="X74" s="1"/>
      <c r="Y74" s="76">
        <v>-2916</v>
      </c>
      <c r="Z74" s="76">
        <v>-3373</v>
      </c>
    </row>
    <row r="75" spans="1:26" ht="24" thickBot="1" x14ac:dyDescent="0.4">
      <c r="A75" s="64" t="s">
        <v>90</v>
      </c>
      <c r="B75" s="74"/>
      <c r="C75" s="1"/>
      <c r="D75" s="75"/>
      <c r="E75" s="77">
        <v>-11445</v>
      </c>
      <c r="F75" s="77">
        <v>-2231</v>
      </c>
      <c r="G75" s="77">
        <v>6449</v>
      </c>
      <c r="H75" s="77">
        <v>-7818</v>
      </c>
      <c r="I75" s="75"/>
      <c r="J75" s="77">
        <v>17865</v>
      </c>
      <c r="K75" s="77">
        <v>5040</v>
      </c>
      <c r="L75" s="77">
        <v>14327</v>
      </c>
      <c r="M75" s="77">
        <v>-2179</v>
      </c>
      <c r="N75" s="75"/>
      <c r="O75" s="77">
        <v>3823</v>
      </c>
      <c r="P75" s="77">
        <v>-1258</v>
      </c>
      <c r="Q75" s="77">
        <v>9657</v>
      </c>
      <c r="R75" s="77">
        <v>28450</v>
      </c>
      <c r="S75" s="75"/>
      <c r="T75" s="77">
        <v>-1219</v>
      </c>
      <c r="U75" s="77">
        <v>25581</v>
      </c>
      <c r="V75" s="77">
        <v>-582</v>
      </c>
      <c r="W75" s="77">
        <v>60254</v>
      </c>
      <c r="X75" s="1"/>
      <c r="Y75" s="77">
        <v>27534</v>
      </c>
      <c r="Z75" s="77">
        <v>29205</v>
      </c>
    </row>
    <row r="76" spans="1:26" ht="15.75" thickTop="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23.25" x14ac:dyDescent="0.35">
      <c r="A77" s="64" t="s">
        <v>102</v>
      </c>
      <c r="B77" s="1"/>
      <c r="C77" s="1"/>
      <c r="D77" s="75"/>
      <c r="E77" s="75"/>
      <c r="F77" s="75"/>
      <c r="G77" s="75"/>
      <c r="H77" s="75"/>
      <c r="I77" s="75"/>
      <c r="J77" s="75"/>
      <c r="K77" s="75"/>
      <c r="L77" s="75"/>
      <c r="M77" s="75"/>
      <c r="N77" s="75"/>
      <c r="O77" s="75"/>
      <c r="P77" s="75"/>
      <c r="Q77" s="75"/>
      <c r="R77" s="75"/>
      <c r="S77" s="75"/>
      <c r="T77" s="75"/>
      <c r="U77" s="75"/>
      <c r="V77" s="1"/>
      <c r="W77" s="1"/>
      <c r="X77" s="1"/>
      <c r="Y77" s="1"/>
      <c r="Z77" s="1"/>
    </row>
    <row r="78" spans="1:26" ht="23.25" x14ac:dyDescent="0.35">
      <c r="A78" s="88"/>
      <c r="B78" s="1"/>
      <c r="C78" s="1"/>
      <c r="D78" s="75"/>
      <c r="E78" s="75"/>
      <c r="F78" s="75"/>
      <c r="G78" s="75"/>
      <c r="H78" s="75"/>
      <c r="I78" s="75"/>
      <c r="J78" s="75"/>
      <c r="K78" s="75"/>
      <c r="L78" s="75"/>
      <c r="M78" s="75"/>
      <c r="N78" s="75"/>
      <c r="O78" s="75"/>
      <c r="P78" s="75"/>
      <c r="Q78" s="75"/>
      <c r="R78" s="75"/>
      <c r="S78" s="75"/>
      <c r="T78" s="75"/>
      <c r="U78" s="75"/>
      <c r="V78" s="1"/>
      <c r="W78" s="1"/>
      <c r="X78" s="1"/>
      <c r="Y78" s="1"/>
      <c r="Z78" s="1"/>
    </row>
    <row r="79" spans="1:26" ht="23.25" x14ac:dyDescent="0.35">
      <c r="A79" s="90" t="s">
        <v>110</v>
      </c>
      <c r="B79" s="1"/>
      <c r="C79" s="1"/>
      <c r="D79" s="75"/>
      <c r="E79" s="75"/>
      <c r="F79" s="75"/>
      <c r="G79" s="75"/>
      <c r="H79" s="75"/>
      <c r="I79" s="75"/>
      <c r="J79" s="75"/>
      <c r="K79" s="75"/>
      <c r="L79" s="75"/>
      <c r="M79" s="75"/>
      <c r="N79" s="75"/>
      <c r="O79" s="75"/>
      <c r="P79" s="75"/>
      <c r="Q79" s="75"/>
      <c r="R79" s="75"/>
      <c r="S79" s="75"/>
      <c r="T79" s="75"/>
      <c r="U79" s="75"/>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3.25" x14ac:dyDescent="0.35">
      <c r="A81" s="64" t="s">
        <v>91</v>
      </c>
      <c r="B81" s="1"/>
      <c r="C81" s="1"/>
      <c r="D81" s="75"/>
      <c r="E81" s="75"/>
      <c r="F81" s="75"/>
      <c r="G81" s="75"/>
      <c r="H81" s="75"/>
      <c r="I81" s="75"/>
      <c r="J81" s="75"/>
      <c r="K81" s="75"/>
      <c r="L81" s="75"/>
      <c r="M81" s="75"/>
      <c r="N81" s="75"/>
      <c r="O81" s="75"/>
      <c r="P81" s="75"/>
      <c r="Q81" s="75"/>
      <c r="R81" s="75"/>
      <c r="S81" s="75"/>
      <c r="T81" s="75"/>
      <c r="U81" s="75"/>
      <c r="V81" s="1"/>
      <c r="W81" s="1"/>
      <c r="X81" s="1"/>
      <c r="Y81" s="1"/>
      <c r="Z81" s="1"/>
    </row>
    <row r="82" spans="1:26" x14ac:dyDescent="0.25">
      <c r="A82" s="1"/>
      <c r="B82" s="1"/>
      <c r="C82" s="1"/>
      <c r="D82" s="1"/>
      <c r="E82" s="1"/>
      <c r="F82" s="1"/>
      <c r="G82" s="1"/>
      <c r="H82" s="1"/>
      <c r="I82" s="1"/>
      <c r="J82" s="89"/>
      <c r="K82" s="89"/>
      <c r="L82" s="89"/>
      <c r="M82" s="89"/>
      <c r="N82" s="1"/>
      <c r="O82" s="89"/>
      <c r="P82" s="89"/>
      <c r="Q82" s="89"/>
      <c r="R82" s="89"/>
      <c r="S82" s="1"/>
      <c r="T82" s="89"/>
      <c r="U82" s="89"/>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V392" s="1"/>
      <c r="W392" s="1"/>
      <c r="X392" s="1"/>
      <c r="Y392" s="1"/>
      <c r="Z392" s="1"/>
    </row>
    <row r="393" spans="1:26" x14ac:dyDescent="0.25">
      <c r="V393" s="1"/>
      <c r="W393" s="1"/>
      <c r="X393" s="1"/>
      <c r="Y393" s="1"/>
      <c r="Z393" s="1"/>
    </row>
    <row r="394" spans="1:26" x14ac:dyDescent="0.25">
      <c r="V394" s="1"/>
      <c r="W394" s="1"/>
      <c r="X394" s="1"/>
      <c r="Y394" s="1"/>
      <c r="Z394" s="1"/>
    </row>
    <row r="395" spans="1:26" x14ac:dyDescent="0.25">
      <c r="V395" s="1"/>
      <c r="W395" s="1"/>
      <c r="X395" s="1"/>
      <c r="Y395" s="1"/>
      <c r="Z395" s="1"/>
    </row>
    <row r="396" spans="1:26" x14ac:dyDescent="0.25">
      <c r="V396" s="1"/>
      <c r="W396" s="1"/>
      <c r="X396" s="1"/>
      <c r="Y396" s="1"/>
      <c r="Z396" s="1"/>
    </row>
    <row r="397" spans="1:26" x14ac:dyDescent="0.25">
      <c r="V397" s="1"/>
      <c r="W397" s="1"/>
      <c r="X397" s="1"/>
      <c r="Y397" s="1"/>
      <c r="Z397" s="1"/>
    </row>
    <row r="398" spans="1:26" x14ac:dyDescent="0.25">
      <c r="V398" s="1"/>
      <c r="W398" s="1"/>
      <c r="X398" s="1"/>
      <c r="Y398" s="1"/>
      <c r="Z398" s="1"/>
    </row>
    <row r="399" spans="1:26" x14ac:dyDescent="0.25">
      <c r="V399" s="1"/>
      <c r="W399" s="1"/>
      <c r="X399" s="1"/>
      <c r="Y399" s="1"/>
      <c r="Z399" s="1"/>
    </row>
    <row r="400" spans="1:26" x14ac:dyDescent="0.25">
      <c r="V400" s="1"/>
      <c r="W400" s="1"/>
      <c r="X400" s="1"/>
      <c r="Y400" s="1"/>
      <c r="Z400" s="1"/>
    </row>
    <row r="401" spans="22:26" x14ac:dyDescent="0.25">
      <c r="V401" s="1"/>
      <c r="W401" s="1"/>
      <c r="X401" s="1"/>
      <c r="Y401" s="1"/>
      <c r="Z401" s="1"/>
    </row>
    <row r="402" spans="22:26" x14ac:dyDescent="0.25">
      <c r="V402" s="1"/>
      <c r="W402" s="1"/>
      <c r="X402" s="1"/>
      <c r="Y402" s="1"/>
      <c r="Z402" s="1"/>
    </row>
    <row r="403" spans="22:26" x14ac:dyDescent="0.25">
      <c r="V403" s="1"/>
      <c r="W403" s="1"/>
      <c r="X403" s="1"/>
      <c r="Y403" s="1"/>
      <c r="Z403" s="1"/>
    </row>
    <row r="404" spans="22:26" x14ac:dyDescent="0.25">
      <c r="V404" s="1"/>
      <c r="W404" s="1"/>
      <c r="X404" s="1"/>
      <c r="Y404" s="1"/>
      <c r="Z404" s="1"/>
    </row>
    <row r="405" spans="22:26" x14ac:dyDescent="0.25">
      <c r="V405" s="1"/>
      <c r="W405" s="1"/>
      <c r="X405" s="1"/>
      <c r="Y405" s="1"/>
      <c r="Z405" s="1"/>
    </row>
    <row r="406" spans="22:26" x14ac:dyDescent="0.25">
      <c r="V406" s="1"/>
      <c r="W406" s="1"/>
      <c r="X406" s="1"/>
      <c r="Y406" s="1"/>
      <c r="Z406" s="1"/>
    </row>
    <row r="407" spans="22:26" x14ac:dyDescent="0.25">
      <c r="V407" s="1"/>
      <c r="W407" s="1"/>
      <c r="X407" s="1"/>
      <c r="Y407" s="1"/>
      <c r="Z407" s="1"/>
    </row>
    <row r="408" spans="22:26" x14ac:dyDescent="0.25">
      <c r="V408" s="1"/>
      <c r="W408" s="1"/>
      <c r="X408" s="1"/>
      <c r="Y408" s="1"/>
      <c r="Z408" s="1"/>
    </row>
    <row r="409" spans="22:26" x14ac:dyDescent="0.25">
      <c r="V409" s="1"/>
      <c r="W409" s="1"/>
      <c r="X409" s="1"/>
      <c r="Y409" s="1"/>
      <c r="Z409" s="1"/>
    </row>
    <row r="410" spans="22:26" x14ac:dyDescent="0.25">
      <c r="V410" s="1"/>
      <c r="W410" s="1"/>
      <c r="X410" s="1"/>
      <c r="Y410" s="1"/>
      <c r="Z410" s="1"/>
    </row>
    <row r="411" spans="22:26" x14ac:dyDescent="0.25">
      <c r="V411" s="1"/>
      <c r="W411" s="1"/>
      <c r="X411" s="1"/>
      <c r="Y411" s="1"/>
      <c r="Z411" s="1"/>
    </row>
    <row r="412" spans="22:26" x14ac:dyDescent="0.25">
      <c r="V412" s="1"/>
      <c r="W412" s="1"/>
      <c r="X412" s="1"/>
      <c r="Y412" s="1"/>
      <c r="Z412" s="1"/>
    </row>
    <row r="413" spans="22:26" x14ac:dyDescent="0.25">
      <c r="V413" s="1"/>
      <c r="W413" s="1"/>
      <c r="X413" s="1"/>
      <c r="Y413" s="1"/>
      <c r="Z413" s="1"/>
    </row>
    <row r="414" spans="22:26" x14ac:dyDescent="0.25">
      <c r="V414" s="1"/>
      <c r="W414" s="1"/>
      <c r="X414" s="1"/>
      <c r="Y414" s="1"/>
      <c r="Z414" s="1"/>
    </row>
    <row r="415" spans="22:26" x14ac:dyDescent="0.25">
      <c r="V415" s="1"/>
      <c r="W415" s="1"/>
      <c r="X415" s="1"/>
      <c r="Y415" s="1"/>
      <c r="Z415" s="1"/>
    </row>
    <row r="416" spans="22:26" x14ac:dyDescent="0.25">
      <c r="V416" s="1"/>
      <c r="W416" s="1"/>
      <c r="X416" s="1"/>
      <c r="Y416" s="1"/>
      <c r="Z416" s="1"/>
    </row>
    <row r="417" spans="22:26" x14ac:dyDescent="0.25">
      <c r="V417" s="1"/>
      <c r="W417" s="1"/>
      <c r="X417" s="1"/>
      <c r="Y417" s="1"/>
      <c r="Z417" s="1"/>
    </row>
    <row r="418" spans="22:26" x14ac:dyDescent="0.25">
      <c r="V418" s="1"/>
      <c r="W418" s="1"/>
      <c r="X418" s="1"/>
      <c r="Y418" s="1"/>
      <c r="Z418" s="1"/>
    </row>
    <row r="419" spans="22:26" x14ac:dyDescent="0.25">
      <c r="V419" s="1"/>
      <c r="W419" s="1"/>
      <c r="X419" s="1"/>
      <c r="Y419" s="1"/>
      <c r="Z419" s="1"/>
    </row>
    <row r="420" spans="22:26" x14ac:dyDescent="0.25">
      <c r="V420" s="1"/>
      <c r="W420" s="1"/>
      <c r="X420" s="1"/>
      <c r="Y420" s="1"/>
      <c r="Z420" s="1"/>
    </row>
    <row r="421" spans="22:26" x14ac:dyDescent="0.25">
      <c r="V421" s="1"/>
      <c r="W421" s="1"/>
      <c r="X421" s="1"/>
      <c r="Y421" s="1"/>
      <c r="Z421" s="1"/>
    </row>
    <row r="422" spans="22:26" x14ac:dyDescent="0.25">
      <c r="V422" s="1"/>
      <c r="W422" s="1"/>
      <c r="X422" s="1"/>
      <c r="Y422" s="1"/>
      <c r="Z422" s="1"/>
    </row>
    <row r="423" spans="22:26" x14ac:dyDescent="0.25">
      <c r="V423" s="1"/>
      <c r="W423" s="1"/>
      <c r="X423" s="1"/>
      <c r="Y423" s="1"/>
      <c r="Z423" s="1"/>
    </row>
    <row r="424" spans="22:26" x14ac:dyDescent="0.25">
      <c r="V424" s="1"/>
      <c r="W424" s="1"/>
      <c r="X424" s="1"/>
      <c r="Y424" s="1"/>
      <c r="Z424" s="1"/>
    </row>
    <row r="425" spans="22:26" x14ac:dyDescent="0.25">
      <c r="V425" s="1"/>
      <c r="W425" s="1"/>
      <c r="X425" s="1"/>
      <c r="Y425" s="1"/>
      <c r="Z425" s="1"/>
    </row>
    <row r="426" spans="22:26" x14ac:dyDescent="0.25">
      <c r="V426" s="1"/>
      <c r="W426" s="1"/>
      <c r="X426" s="1"/>
      <c r="Y426" s="1"/>
      <c r="Z426" s="1"/>
    </row>
    <row r="427" spans="22:26" x14ac:dyDescent="0.25">
      <c r="V427" s="1"/>
      <c r="W427" s="1"/>
      <c r="X427" s="1"/>
      <c r="Y427" s="1"/>
      <c r="Z427" s="1"/>
    </row>
    <row r="428" spans="22:26" x14ac:dyDescent="0.25">
      <c r="V428" s="1"/>
      <c r="W428" s="1"/>
      <c r="X428" s="1"/>
      <c r="Y428" s="1"/>
      <c r="Z428" s="1"/>
    </row>
    <row r="429" spans="22:26" x14ac:dyDescent="0.25">
      <c r="V429" s="1"/>
      <c r="W429" s="1"/>
      <c r="X429" s="1"/>
      <c r="Y429" s="1"/>
      <c r="Z429" s="1"/>
    </row>
    <row r="430" spans="22:26" x14ac:dyDescent="0.25">
      <c r="V430" s="1"/>
      <c r="W430" s="1"/>
      <c r="X430" s="1"/>
      <c r="Y430" s="1"/>
      <c r="Z430" s="1"/>
    </row>
    <row r="431" spans="22:26" x14ac:dyDescent="0.25">
      <c r="V431" s="1"/>
      <c r="W431" s="1"/>
      <c r="X431" s="1"/>
      <c r="Y431" s="1"/>
      <c r="Z431" s="1"/>
    </row>
    <row r="432" spans="22:26" x14ac:dyDescent="0.25">
      <c r="V432" s="1"/>
      <c r="W432" s="1"/>
      <c r="X432" s="1"/>
      <c r="Y432" s="1"/>
      <c r="Z432" s="1"/>
    </row>
    <row r="433" spans="22:26" x14ac:dyDescent="0.25">
      <c r="V433" s="1"/>
      <c r="W433" s="1"/>
      <c r="X433" s="1"/>
      <c r="Y433" s="1"/>
      <c r="Z433" s="1"/>
    </row>
    <row r="434" spans="22:26" x14ac:dyDescent="0.25">
      <c r="V434" s="1"/>
      <c r="W434" s="1"/>
      <c r="X434" s="1"/>
      <c r="Y434" s="1"/>
      <c r="Z434" s="1"/>
    </row>
    <row r="435" spans="22:26" x14ac:dyDescent="0.25">
      <c r="V435" s="1"/>
      <c r="W435" s="1"/>
      <c r="X435" s="1"/>
      <c r="Y435" s="1"/>
      <c r="Z435" s="1"/>
    </row>
    <row r="436" spans="22:26" x14ac:dyDescent="0.25">
      <c r="V436" s="1"/>
      <c r="W436" s="1"/>
      <c r="X436" s="1"/>
      <c r="Y436" s="1"/>
      <c r="Z436" s="1"/>
    </row>
    <row r="437" spans="22:26" x14ac:dyDescent="0.25">
      <c r="V437" s="1"/>
      <c r="W437" s="1"/>
      <c r="X437" s="1"/>
      <c r="Y437" s="1"/>
      <c r="Z437" s="1"/>
    </row>
    <row r="438" spans="22:26" x14ac:dyDescent="0.25">
      <c r="V438" s="1"/>
      <c r="W438" s="1"/>
      <c r="X438" s="1"/>
      <c r="Y438" s="1"/>
      <c r="Z438" s="1"/>
    </row>
    <row r="439" spans="22:26" x14ac:dyDescent="0.25">
      <c r="V439" s="1"/>
      <c r="W439" s="1"/>
      <c r="X439" s="1"/>
      <c r="Y439" s="1"/>
      <c r="Z439" s="1"/>
    </row>
    <row r="440" spans="22:26" x14ac:dyDescent="0.25">
      <c r="V440" s="1"/>
      <c r="W440" s="1"/>
      <c r="X440" s="1"/>
      <c r="Y440" s="1"/>
      <c r="Z440" s="1"/>
    </row>
    <row r="441" spans="22:26" x14ac:dyDescent="0.25">
      <c r="V441" s="1"/>
      <c r="W441" s="1"/>
      <c r="X441" s="1"/>
      <c r="Y441" s="1"/>
      <c r="Z441" s="1"/>
    </row>
    <row r="442" spans="22:26" x14ac:dyDescent="0.25">
      <c r="V442" s="1"/>
      <c r="W442" s="1"/>
      <c r="X442" s="1"/>
      <c r="Y442" s="1"/>
      <c r="Z442" s="1"/>
    </row>
    <row r="443" spans="22:26" x14ac:dyDescent="0.25">
      <c r="V443" s="1"/>
      <c r="W443" s="1"/>
      <c r="X443" s="1"/>
      <c r="Y443" s="1"/>
      <c r="Z443" s="1"/>
    </row>
    <row r="444" spans="22:26" x14ac:dyDescent="0.25">
      <c r="V444" s="1"/>
      <c r="W444" s="1"/>
      <c r="X444" s="1"/>
      <c r="Y444" s="1"/>
      <c r="Z444" s="1"/>
    </row>
    <row r="445" spans="22:26" x14ac:dyDescent="0.25">
      <c r="V445" s="1"/>
      <c r="W445" s="1"/>
      <c r="X445" s="1"/>
      <c r="Y445" s="1"/>
      <c r="Z445" s="1"/>
    </row>
    <row r="446" spans="22:26" x14ac:dyDescent="0.25">
      <c r="V446" s="1"/>
      <c r="W446" s="1"/>
      <c r="X446" s="1"/>
      <c r="Y446" s="1"/>
      <c r="Z446" s="1"/>
    </row>
    <row r="447" spans="22:26" x14ac:dyDescent="0.25">
      <c r="V447" s="1"/>
      <c r="W447" s="1"/>
      <c r="X447" s="1"/>
      <c r="Y447" s="1"/>
      <c r="Z447" s="1"/>
    </row>
    <row r="448" spans="22:26" x14ac:dyDescent="0.25">
      <c r="V448" s="1"/>
      <c r="W448" s="1"/>
      <c r="X448" s="1"/>
      <c r="Y448" s="1"/>
      <c r="Z448" s="1"/>
    </row>
    <row r="449" spans="22:26" x14ac:dyDescent="0.25">
      <c r="V449" s="1"/>
      <c r="W449" s="1"/>
      <c r="X449" s="1"/>
      <c r="Y449" s="1"/>
      <c r="Z449" s="1"/>
    </row>
    <row r="450" spans="22:26" x14ac:dyDescent="0.25">
      <c r="V450" s="1"/>
      <c r="W450" s="1"/>
      <c r="X450" s="1"/>
      <c r="Y450" s="1"/>
      <c r="Z450" s="1"/>
    </row>
    <row r="451" spans="22:26" x14ac:dyDescent="0.25">
      <c r="V451" s="1"/>
      <c r="W451" s="1"/>
      <c r="X451" s="1"/>
      <c r="Y451" s="1"/>
      <c r="Z451" s="1"/>
    </row>
    <row r="452" spans="22:26" x14ac:dyDescent="0.25">
      <c r="V452" s="1"/>
      <c r="W452" s="1"/>
      <c r="X452" s="1"/>
      <c r="Y452" s="1"/>
      <c r="Z452" s="1"/>
    </row>
    <row r="453" spans="22:26" x14ac:dyDescent="0.25">
      <c r="V453" s="1"/>
      <c r="W453" s="1"/>
      <c r="X453" s="1"/>
      <c r="Y453" s="1"/>
      <c r="Z453" s="1"/>
    </row>
    <row r="454" spans="22:26" x14ac:dyDescent="0.25">
      <c r="V454" s="1"/>
      <c r="W454" s="1"/>
      <c r="X454" s="1"/>
      <c r="Y454" s="1"/>
      <c r="Z454" s="1"/>
    </row>
    <row r="455" spans="22:26" x14ac:dyDescent="0.25">
      <c r="V455" s="1"/>
      <c r="W455" s="1"/>
      <c r="X455" s="1"/>
      <c r="Y455" s="1"/>
      <c r="Z455" s="1"/>
    </row>
    <row r="456" spans="22:26" x14ac:dyDescent="0.25">
      <c r="V456" s="1"/>
      <c r="W456" s="1"/>
      <c r="X456" s="1"/>
      <c r="Y456" s="1"/>
      <c r="Z456" s="1"/>
    </row>
    <row r="457" spans="22:26" x14ac:dyDescent="0.25">
      <c r="V457" s="1"/>
      <c r="W457" s="1"/>
      <c r="X457" s="1"/>
      <c r="Y457" s="1"/>
      <c r="Z457" s="1"/>
    </row>
    <row r="458" spans="22:26" x14ac:dyDescent="0.25">
      <c r="V458" s="1"/>
      <c r="W458" s="1"/>
      <c r="X458" s="1"/>
      <c r="Y458" s="1"/>
      <c r="Z458" s="1"/>
    </row>
    <row r="459" spans="22:26" x14ac:dyDescent="0.25">
      <c r="V459" s="1"/>
      <c r="W459" s="1"/>
      <c r="X459" s="1"/>
      <c r="Y459" s="1"/>
      <c r="Z459" s="1"/>
    </row>
    <row r="460" spans="22:26" x14ac:dyDescent="0.25">
      <c r="V460" s="1"/>
      <c r="W460" s="1"/>
      <c r="X460" s="1"/>
      <c r="Y460" s="1"/>
      <c r="Z460" s="1"/>
    </row>
    <row r="461" spans="22:26" x14ac:dyDescent="0.25">
      <c r="V461" s="1"/>
      <c r="W461" s="1"/>
      <c r="X461" s="1"/>
      <c r="Y461" s="1"/>
      <c r="Z461" s="1"/>
    </row>
    <row r="462" spans="22:26" x14ac:dyDescent="0.25">
      <c r="V462" s="1"/>
      <c r="W462" s="1"/>
      <c r="X462" s="1"/>
      <c r="Y462" s="1"/>
      <c r="Z462" s="1"/>
    </row>
    <row r="463" spans="22:26" x14ac:dyDescent="0.25">
      <c r="V463" s="1"/>
      <c r="W463" s="1"/>
      <c r="X463" s="1"/>
      <c r="Y463" s="1"/>
      <c r="Z463" s="1"/>
    </row>
    <row r="464" spans="22:26" x14ac:dyDescent="0.25">
      <c r="V464" s="1"/>
      <c r="W464" s="1"/>
      <c r="X464" s="1"/>
      <c r="Y464" s="1"/>
      <c r="Z464" s="1"/>
    </row>
    <row r="465" spans="22:26" x14ac:dyDescent="0.25">
      <c r="V465" s="1"/>
      <c r="W465" s="1"/>
      <c r="X465" s="1"/>
      <c r="Y465" s="1"/>
      <c r="Z465" s="1"/>
    </row>
    <row r="466" spans="22:26" x14ac:dyDescent="0.25">
      <c r="V466" s="1"/>
      <c r="W466" s="1"/>
      <c r="X466" s="1"/>
      <c r="Y466" s="1"/>
      <c r="Z466" s="1"/>
    </row>
    <row r="467" spans="22:26" x14ac:dyDescent="0.25">
      <c r="V467" s="1"/>
      <c r="W467" s="1"/>
      <c r="X467" s="1"/>
      <c r="Y467" s="1"/>
      <c r="Z467" s="1"/>
    </row>
    <row r="468" spans="22:26" x14ac:dyDescent="0.25">
      <c r="V468" s="1"/>
      <c r="W468" s="1"/>
      <c r="X468" s="1"/>
      <c r="Y468" s="1"/>
      <c r="Z468" s="1"/>
    </row>
    <row r="469" spans="22:26" x14ac:dyDescent="0.25">
      <c r="V469" s="1"/>
      <c r="W469" s="1"/>
      <c r="X469" s="1"/>
      <c r="Y469" s="1"/>
      <c r="Z469" s="1"/>
    </row>
    <row r="470" spans="22:26" x14ac:dyDescent="0.25">
      <c r="V470" s="1"/>
      <c r="W470" s="1"/>
      <c r="X470" s="1"/>
      <c r="Y470" s="1"/>
      <c r="Z470" s="1"/>
    </row>
    <row r="471" spans="22:26" x14ac:dyDescent="0.25">
      <c r="V471" s="1"/>
      <c r="W471" s="1"/>
      <c r="X471" s="1"/>
      <c r="Y471" s="1"/>
      <c r="Z471" s="1"/>
    </row>
    <row r="472" spans="22:26" x14ac:dyDescent="0.25">
      <c r="V472" s="1"/>
      <c r="W472" s="1"/>
      <c r="X472" s="1"/>
      <c r="Y472" s="1"/>
      <c r="Z472" s="1"/>
    </row>
    <row r="473" spans="22:26" x14ac:dyDescent="0.25">
      <c r="V473" s="1"/>
      <c r="W473" s="1"/>
      <c r="X473" s="1"/>
      <c r="Y473" s="1"/>
      <c r="Z473" s="1"/>
    </row>
    <row r="474" spans="22:26" x14ac:dyDescent="0.25">
      <c r="V474" s="1"/>
      <c r="W474" s="1"/>
      <c r="X474" s="1"/>
      <c r="Y474" s="1"/>
      <c r="Z474" s="1"/>
    </row>
    <row r="475" spans="22:26" x14ac:dyDescent="0.25">
      <c r="V475" s="1"/>
      <c r="W475" s="1"/>
      <c r="X475" s="1"/>
      <c r="Y475" s="1"/>
      <c r="Z475" s="1"/>
    </row>
    <row r="476" spans="22:26" x14ac:dyDescent="0.25">
      <c r="V476" s="1"/>
      <c r="W476" s="1"/>
      <c r="X476" s="1"/>
      <c r="Y476" s="1"/>
      <c r="Z476" s="1"/>
    </row>
    <row r="477" spans="22:26" x14ac:dyDescent="0.25">
      <c r="V477" s="1"/>
      <c r="W477" s="1"/>
      <c r="X477" s="1"/>
      <c r="Y477" s="1"/>
      <c r="Z477" s="1"/>
    </row>
    <row r="478" spans="22:26" x14ac:dyDescent="0.25">
      <c r="V478" s="1"/>
      <c r="W478" s="1"/>
      <c r="X478" s="1"/>
      <c r="Y478" s="1"/>
      <c r="Z478" s="1"/>
    </row>
    <row r="479" spans="22:26" x14ac:dyDescent="0.25">
      <c r="V479" s="1"/>
      <c r="W479" s="1"/>
      <c r="X479" s="1"/>
      <c r="Y479" s="1"/>
      <c r="Z479" s="1"/>
    </row>
    <row r="480" spans="22:26" x14ac:dyDescent="0.25">
      <c r="V480" s="1"/>
      <c r="W480" s="1"/>
      <c r="X480" s="1"/>
      <c r="Y480" s="1"/>
      <c r="Z480" s="1"/>
    </row>
    <row r="481" spans="22:26" x14ac:dyDescent="0.25">
      <c r="V481" s="1"/>
      <c r="W481" s="1"/>
      <c r="X481" s="1"/>
      <c r="Y481" s="1"/>
      <c r="Z481" s="1"/>
    </row>
    <row r="482" spans="22:26" x14ac:dyDescent="0.25">
      <c r="V482" s="1"/>
      <c r="W482" s="1"/>
      <c r="X482" s="1"/>
      <c r="Y482" s="1"/>
      <c r="Z482" s="1"/>
    </row>
    <row r="483" spans="22:26" x14ac:dyDescent="0.25">
      <c r="V483" s="1"/>
      <c r="W483" s="1"/>
      <c r="X483" s="1"/>
      <c r="Y483" s="1"/>
      <c r="Z483" s="1"/>
    </row>
    <row r="484" spans="22:26" x14ac:dyDescent="0.25">
      <c r="V484" s="1"/>
      <c r="W484" s="1"/>
      <c r="X484" s="1"/>
      <c r="Y484" s="1"/>
      <c r="Z484" s="1"/>
    </row>
    <row r="485" spans="22:26" x14ac:dyDescent="0.25">
      <c r="V485" s="1"/>
      <c r="W485" s="1"/>
      <c r="X485" s="1"/>
      <c r="Y485" s="1"/>
      <c r="Z485" s="1"/>
    </row>
    <row r="486" spans="22:26" x14ac:dyDescent="0.25">
      <c r="V486" s="1"/>
      <c r="W486" s="1"/>
      <c r="X486" s="1"/>
      <c r="Y486" s="1"/>
      <c r="Z486" s="1"/>
    </row>
    <row r="487" spans="22:26" x14ac:dyDescent="0.25">
      <c r="V487" s="1"/>
      <c r="W487" s="1"/>
      <c r="X487" s="1"/>
      <c r="Y487" s="1"/>
      <c r="Z487" s="1"/>
    </row>
    <row r="488" spans="22:26" x14ac:dyDescent="0.25">
      <c r="V488" s="1"/>
      <c r="W488" s="1"/>
      <c r="X488" s="1"/>
      <c r="Y488" s="1"/>
      <c r="Z488" s="1"/>
    </row>
    <row r="489" spans="22:26" x14ac:dyDescent="0.25">
      <c r="V489" s="1"/>
      <c r="W489" s="1"/>
      <c r="X489" s="1"/>
      <c r="Y489" s="1"/>
      <c r="Z489" s="1"/>
    </row>
    <row r="490" spans="22:26" x14ac:dyDescent="0.25">
      <c r="V490" s="1"/>
      <c r="W490" s="1"/>
      <c r="X490" s="1"/>
      <c r="Y490" s="1"/>
      <c r="Z490" s="1"/>
    </row>
    <row r="491" spans="22:26" x14ac:dyDescent="0.25">
      <c r="V491" s="1"/>
      <c r="W491" s="1"/>
      <c r="X491" s="1"/>
      <c r="Y491" s="1"/>
      <c r="Z491" s="1"/>
    </row>
    <row r="492" spans="22:26" x14ac:dyDescent="0.25">
      <c r="V492" s="1"/>
      <c r="W492" s="1"/>
      <c r="X492" s="1"/>
      <c r="Y492" s="1"/>
      <c r="Z492" s="1"/>
    </row>
    <row r="493" spans="22:26" x14ac:dyDescent="0.25">
      <c r="V493" s="1"/>
      <c r="W493" s="1"/>
      <c r="X493" s="1"/>
      <c r="Y493" s="1"/>
      <c r="Z493" s="1"/>
    </row>
    <row r="494" spans="22:26" x14ac:dyDescent="0.25">
      <c r="V494" s="1"/>
      <c r="W494" s="1"/>
      <c r="X494" s="1"/>
      <c r="Y494" s="1"/>
      <c r="Z494" s="1"/>
    </row>
    <row r="495" spans="22:26" x14ac:dyDescent="0.25">
      <c r="V495" s="1"/>
      <c r="W495" s="1"/>
      <c r="X495" s="1"/>
      <c r="Y495" s="1"/>
      <c r="Z495" s="1"/>
    </row>
    <row r="496" spans="22:26" x14ac:dyDescent="0.25">
      <c r="V496" s="1"/>
      <c r="W496" s="1"/>
      <c r="X496" s="1"/>
      <c r="Y496" s="1"/>
      <c r="Z496" s="1"/>
    </row>
    <row r="497" spans="22:26" x14ac:dyDescent="0.25">
      <c r="V497" s="1"/>
      <c r="W497" s="1"/>
      <c r="X497" s="1"/>
      <c r="Y497" s="1"/>
      <c r="Z497" s="1"/>
    </row>
    <row r="498" spans="22:26" x14ac:dyDescent="0.25">
      <c r="V498" s="1"/>
      <c r="W498" s="1"/>
      <c r="X498" s="1"/>
      <c r="Y498" s="1"/>
      <c r="Z498" s="1"/>
    </row>
    <row r="499" spans="22:26" x14ac:dyDescent="0.25">
      <c r="V499" s="1"/>
      <c r="W499" s="1"/>
      <c r="X499" s="1"/>
      <c r="Y499" s="1"/>
      <c r="Z499" s="1"/>
    </row>
    <row r="500" spans="22:26" x14ac:dyDescent="0.25">
      <c r="V500" s="1"/>
      <c r="W500" s="1"/>
      <c r="X500" s="1"/>
      <c r="Y500" s="1"/>
      <c r="Z500" s="1"/>
    </row>
    <row r="501" spans="22:26" x14ac:dyDescent="0.25">
      <c r="V501" s="1"/>
      <c r="W501" s="1"/>
      <c r="X501" s="1"/>
      <c r="Y501" s="1"/>
      <c r="Z501" s="1"/>
    </row>
    <row r="502" spans="22:26" x14ac:dyDescent="0.25">
      <c r="V502" s="1"/>
      <c r="W502" s="1"/>
      <c r="X502" s="1"/>
      <c r="Y502" s="1"/>
      <c r="Z502" s="1"/>
    </row>
    <row r="503" spans="22:26" x14ac:dyDescent="0.25">
      <c r="V503" s="1"/>
      <c r="W503" s="1"/>
      <c r="X503" s="1"/>
      <c r="Y503" s="1"/>
      <c r="Z503" s="1"/>
    </row>
    <row r="504" spans="22:26" x14ac:dyDescent="0.25">
      <c r="V504" s="1"/>
      <c r="W504" s="1"/>
      <c r="X504" s="1"/>
      <c r="Y504" s="1"/>
      <c r="Z504" s="1"/>
    </row>
    <row r="505" spans="22:26" x14ac:dyDescent="0.25">
      <c r="V505" s="1"/>
      <c r="W505" s="1"/>
      <c r="X505" s="1"/>
      <c r="Y505" s="1"/>
      <c r="Z505" s="1"/>
    </row>
    <row r="506" spans="22:26" x14ac:dyDescent="0.25">
      <c r="V506" s="1"/>
      <c r="W506" s="1"/>
      <c r="X506" s="1"/>
      <c r="Y506" s="1"/>
      <c r="Z506" s="1"/>
    </row>
    <row r="507" spans="22:26" x14ac:dyDescent="0.25">
      <c r="V507" s="1"/>
      <c r="W507" s="1"/>
      <c r="X507" s="1"/>
      <c r="Y507" s="1"/>
      <c r="Z507" s="1"/>
    </row>
    <row r="508" spans="22:26" x14ac:dyDescent="0.25">
      <c r="V508" s="1"/>
      <c r="W508" s="1"/>
      <c r="X508" s="1"/>
      <c r="Y508" s="1"/>
      <c r="Z508" s="1"/>
    </row>
    <row r="509" spans="22:26" x14ac:dyDescent="0.25">
      <c r="V509" s="1"/>
      <c r="W509" s="1"/>
      <c r="X509" s="1"/>
      <c r="Y509" s="1"/>
      <c r="Z509" s="1"/>
    </row>
    <row r="510" spans="22:26" x14ac:dyDescent="0.25">
      <c r="V510" s="1"/>
      <c r="W510" s="1"/>
      <c r="X510" s="1"/>
      <c r="Y510" s="1"/>
      <c r="Z510" s="1"/>
    </row>
    <row r="511" spans="22:26" x14ac:dyDescent="0.25">
      <c r="V511" s="1"/>
      <c r="W511" s="1"/>
      <c r="X511" s="1"/>
      <c r="Y511" s="1"/>
      <c r="Z511" s="1"/>
    </row>
    <row r="512" spans="22:26" x14ac:dyDescent="0.25">
      <c r="V512" s="1"/>
      <c r="W512" s="1"/>
      <c r="X512" s="1"/>
      <c r="Y512" s="1"/>
      <c r="Z512" s="1"/>
    </row>
    <row r="513" spans="22:26" x14ac:dyDescent="0.25">
      <c r="V513" s="1"/>
      <c r="W513" s="1"/>
      <c r="X513" s="1"/>
      <c r="Y513" s="1"/>
      <c r="Z513" s="1"/>
    </row>
    <row r="514" spans="22:26" x14ac:dyDescent="0.25">
      <c r="V514" s="1"/>
      <c r="W514" s="1"/>
      <c r="X514" s="1"/>
      <c r="Y514" s="1"/>
      <c r="Z514" s="1"/>
    </row>
    <row r="515" spans="22:26" x14ac:dyDescent="0.25">
      <c r="V515" s="1"/>
      <c r="W515" s="1"/>
      <c r="X515" s="1"/>
      <c r="Y515" s="1"/>
      <c r="Z515" s="1"/>
    </row>
    <row r="516" spans="22:26" x14ac:dyDescent="0.25">
      <c r="V516" s="1"/>
      <c r="W516" s="1"/>
      <c r="X516" s="1"/>
      <c r="Y516" s="1"/>
      <c r="Z516" s="1"/>
    </row>
    <row r="517" spans="22:26" x14ac:dyDescent="0.25">
      <c r="V517" s="1"/>
      <c r="W517" s="1"/>
      <c r="X517" s="1"/>
      <c r="Y517" s="1"/>
      <c r="Z517" s="1"/>
    </row>
    <row r="518" spans="22:26" x14ac:dyDescent="0.25">
      <c r="V518" s="1"/>
      <c r="W518" s="1"/>
      <c r="X518" s="1"/>
      <c r="Y518" s="1"/>
      <c r="Z518" s="1"/>
    </row>
    <row r="519" spans="22:26" x14ac:dyDescent="0.25">
      <c r="V519" s="1"/>
      <c r="W519" s="1"/>
      <c r="X519" s="1"/>
      <c r="Y519" s="1"/>
      <c r="Z519" s="1"/>
    </row>
    <row r="520" spans="22:26" x14ac:dyDescent="0.25">
      <c r="V520" s="1"/>
      <c r="W520" s="1"/>
      <c r="X520" s="1"/>
      <c r="Y520" s="1"/>
      <c r="Z520" s="1"/>
    </row>
    <row r="521" spans="22:26" x14ac:dyDescent="0.25">
      <c r="V521" s="1"/>
      <c r="W521" s="1"/>
      <c r="X521" s="1"/>
      <c r="Y521" s="1"/>
      <c r="Z521" s="1"/>
    </row>
    <row r="522" spans="22:26" x14ac:dyDescent="0.25">
      <c r="V522" s="1"/>
      <c r="W522" s="1"/>
      <c r="X522" s="1"/>
      <c r="Y522" s="1"/>
      <c r="Z522" s="1"/>
    </row>
    <row r="523" spans="22:26" x14ac:dyDescent="0.25">
      <c r="V523" s="1"/>
      <c r="W523" s="1"/>
      <c r="X523" s="1"/>
      <c r="Y523" s="1"/>
      <c r="Z523" s="1"/>
    </row>
    <row r="524" spans="22:26" x14ac:dyDescent="0.25">
      <c r="V524" s="1"/>
      <c r="W524" s="1"/>
      <c r="X524" s="1"/>
      <c r="Y524" s="1"/>
      <c r="Z524" s="1"/>
    </row>
    <row r="525" spans="22:26" x14ac:dyDescent="0.25">
      <c r="V525" s="1"/>
      <c r="W525" s="1"/>
      <c r="X525" s="1"/>
      <c r="Y525" s="1"/>
      <c r="Z525" s="1"/>
    </row>
    <row r="526" spans="22:26" x14ac:dyDescent="0.25">
      <c r="V526" s="1"/>
      <c r="W526" s="1"/>
      <c r="X526" s="1"/>
      <c r="Y526" s="1"/>
      <c r="Z526" s="1"/>
    </row>
    <row r="527" spans="22:26" x14ac:dyDescent="0.25">
      <c r="V527" s="1"/>
      <c r="W527" s="1"/>
      <c r="X527" s="1"/>
      <c r="Y527" s="1"/>
      <c r="Z527" s="1"/>
    </row>
    <row r="528" spans="22:26" x14ac:dyDescent="0.25">
      <c r="V528" s="1"/>
      <c r="W528" s="1"/>
      <c r="X528" s="1"/>
      <c r="Y528" s="1"/>
      <c r="Z528" s="1"/>
    </row>
    <row r="529" spans="22:26" x14ac:dyDescent="0.25">
      <c r="V529" s="1"/>
      <c r="W529" s="1"/>
      <c r="X529" s="1"/>
      <c r="Y529" s="1"/>
      <c r="Z529" s="1"/>
    </row>
    <row r="530" spans="22:26" x14ac:dyDescent="0.25">
      <c r="V530" s="1"/>
      <c r="W530" s="1"/>
      <c r="X530" s="1"/>
      <c r="Y530" s="1"/>
      <c r="Z530" s="1"/>
    </row>
    <row r="531" spans="22:26" x14ac:dyDescent="0.25">
      <c r="V531" s="1"/>
      <c r="W531" s="1"/>
      <c r="X531" s="1"/>
      <c r="Y531" s="1"/>
      <c r="Z531" s="1"/>
    </row>
    <row r="532" spans="22:26" x14ac:dyDescent="0.25">
      <c r="V532" s="1"/>
      <c r="W532" s="1"/>
      <c r="X532" s="1"/>
      <c r="Y532" s="1"/>
      <c r="Z532" s="1"/>
    </row>
    <row r="533" spans="22:26" x14ac:dyDescent="0.25">
      <c r="V533" s="1"/>
      <c r="W533" s="1"/>
      <c r="X533" s="1"/>
      <c r="Y533" s="1"/>
      <c r="Z533" s="1"/>
    </row>
    <row r="534" spans="22:26" x14ac:dyDescent="0.25">
      <c r="V534" s="1"/>
      <c r="W534" s="1"/>
      <c r="X534" s="1"/>
      <c r="Y534" s="1"/>
      <c r="Z534" s="1"/>
    </row>
    <row r="535" spans="22:26" x14ac:dyDescent="0.25">
      <c r="V535" s="1"/>
      <c r="W535" s="1"/>
      <c r="X535" s="1"/>
      <c r="Y535" s="1"/>
      <c r="Z535" s="1"/>
    </row>
    <row r="536" spans="22:26" x14ac:dyDescent="0.25">
      <c r="V536" s="1"/>
      <c r="W536" s="1"/>
      <c r="X536" s="1"/>
      <c r="Y536" s="1"/>
      <c r="Z536" s="1"/>
    </row>
    <row r="537" spans="22:26" x14ac:dyDescent="0.25">
      <c r="V537" s="1"/>
      <c r="W537" s="1"/>
      <c r="X537" s="1"/>
      <c r="Y537" s="1"/>
      <c r="Z537" s="1"/>
    </row>
    <row r="538" spans="22:26" x14ac:dyDescent="0.25">
      <c r="V538" s="1"/>
      <c r="W538" s="1"/>
      <c r="X538" s="1"/>
      <c r="Y538" s="1"/>
      <c r="Z538" s="1"/>
    </row>
    <row r="539" spans="22:26" x14ac:dyDescent="0.25">
      <c r="V539" s="1"/>
      <c r="W539" s="1"/>
      <c r="X539" s="1"/>
      <c r="Y539" s="1"/>
      <c r="Z539" s="1"/>
    </row>
    <row r="540" spans="22:26" x14ac:dyDescent="0.25">
      <c r="V540" s="1"/>
      <c r="W540" s="1"/>
      <c r="X540" s="1"/>
      <c r="Y540" s="1"/>
      <c r="Z540" s="1"/>
    </row>
    <row r="541" spans="22:26" x14ac:dyDescent="0.25">
      <c r="V541" s="1"/>
      <c r="W541" s="1"/>
      <c r="X541" s="1"/>
      <c r="Y541" s="1"/>
      <c r="Z541" s="1"/>
    </row>
    <row r="542" spans="22:26" x14ac:dyDescent="0.25">
      <c r="V542" s="1"/>
      <c r="W542" s="1"/>
      <c r="X542" s="1"/>
      <c r="Y542" s="1"/>
      <c r="Z542" s="1"/>
    </row>
    <row r="543" spans="22:26" x14ac:dyDescent="0.25">
      <c r="V543" s="1"/>
      <c r="W543" s="1"/>
      <c r="X543" s="1"/>
      <c r="Y543" s="1"/>
      <c r="Z543" s="1"/>
    </row>
    <row r="544" spans="22:26" x14ac:dyDescent="0.25">
      <c r="V544" s="1"/>
      <c r="W544" s="1"/>
      <c r="X544" s="1"/>
      <c r="Y544" s="1"/>
      <c r="Z544" s="1"/>
    </row>
    <row r="545" spans="22:26" x14ac:dyDescent="0.25">
      <c r="V545" s="1"/>
      <c r="W545" s="1"/>
      <c r="X545" s="1"/>
      <c r="Y545" s="1"/>
      <c r="Z545" s="1"/>
    </row>
    <row r="546" spans="22:26" x14ac:dyDescent="0.25">
      <c r="V546" s="1"/>
      <c r="W546" s="1"/>
      <c r="X546" s="1"/>
      <c r="Y546" s="1"/>
      <c r="Z546" s="1"/>
    </row>
    <row r="547" spans="22:26" x14ac:dyDescent="0.25">
      <c r="V547" s="1"/>
      <c r="W547" s="1"/>
      <c r="X547" s="1"/>
      <c r="Y547" s="1"/>
      <c r="Z547" s="1"/>
    </row>
    <row r="548" spans="22:26" x14ac:dyDescent="0.25">
      <c r="V548" s="1"/>
      <c r="W548" s="1"/>
      <c r="X548" s="1"/>
      <c r="Y548" s="1"/>
      <c r="Z548" s="1"/>
    </row>
    <row r="549" spans="22:26" x14ac:dyDescent="0.25">
      <c r="V549" s="1"/>
      <c r="W549" s="1"/>
      <c r="X549" s="1"/>
      <c r="Y549" s="1"/>
      <c r="Z549" s="1"/>
    </row>
    <row r="550" spans="22:26" x14ac:dyDescent="0.25">
      <c r="V550" s="1"/>
      <c r="W550" s="1"/>
      <c r="X550" s="1"/>
      <c r="Y550" s="1"/>
      <c r="Z550" s="1"/>
    </row>
    <row r="551" spans="22:26" x14ac:dyDescent="0.25">
      <c r="V551" s="1"/>
      <c r="W551" s="1"/>
      <c r="X551" s="1"/>
      <c r="Y551" s="1"/>
      <c r="Z551" s="1"/>
    </row>
    <row r="552" spans="22:26" x14ac:dyDescent="0.25">
      <c r="V552" s="1"/>
      <c r="W552" s="1"/>
      <c r="X552" s="1"/>
      <c r="Y552" s="1"/>
      <c r="Z552" s="1"/>
    </row>
    <row r="553" spans="22:26" x14ac:dyDescent="0.25">
      <c r="V553" s="1"/>
      <c r="W553" s="1"/>
      <c r="X553" s="1"/>
      <c r="Y553" s="1"/>
      <c r="Z553" s="1"/>
    </row>
    <row r="554" spans="22:26" x14ac:dyDescent="0.25">
      <c r="V554" s="1"/>
      <c r="W554" s="1"/>
      <c r="X554" s="1"/>
      <c r="Y554" s="1"/>
      <c r="Z554" s="1"/>
    </row>
    <row r="555" spans="22:26" x14ac:dyDescent="0.25">
      <c r="V555" s="1"/>
      <c r="W555" s="1"/>
      <c r="X555" s="1"/>
      <c r="Y555" s="1"/>
      <c r="Z555" s="1"/>
    </row>
    <row r="556" spans="22:26" x14ac:dyDescent="0.25">
      <c r="V556" s="1"/>
      <c r="W556" s="1"/>
      <c r="X556" s="1"/>
      <c r="Y556" s="1"/>
      <c r="Z556" s="1"/>
    </row>
    <row r="557" spans="22:26" x14ac:dyDescent="0.25">
      <c r="V557" s="1"/>
      <c r="W557" s="1"/>
      <c r="X557" s="1"/>
      <c r="Y557" s="1"/>
      <c r="Z557" s="1"/>
    </row>
    <row r="558" spans="22:26" x14ac:dyDescent="0.25">
      <c r="V558" s="1"/>
      <c r="W558" s="1"/>
      <c r="X558" s="1"/>
      <c r="Y558" s="1"/>
      <c r="Z558" s="1"/>
    </row>
    <row r="559" spans="22:26" x14ac:dyDescent="0.25">
      <c r="V559" s="1"/>
      <c r="W559" s="1"/>
      <c r="X559" s="1"/>
      <c r="Y559" s="1"/>
      <c r="Z559" s="1"/>
    </row>
    <row r="560" spans="22:26" x14ac:dyDescent="0.25">
      <c r="V560" s="1"/>
      <c r="W560" s="1"/>
      <c r="X560" s="1"/>
      <c r="Y560" s="1"/>
      <c r="Z560" s="1"/>
    </row>
    <row r="561" spans="22:26" x14ac:dyDescent="0.25">
      <c r="V561" s="1"/>
      <c r="W561" s="1"/>
      <c r="X561" s="1"/>
      <c r="Y561" s="1"/>
      <c r="Z561" s="1"/>
    </row>
    <row r="562" spans="22:26" x14ac:dyDescent="0.25">
      <c r="V562" s="1"/>
      <c r="W562" s="1"/>
      <c r="X562" s="1"/>
      <c r="Y562" s="1"/>
      <c r="Z562" s="1"/>
    </row>
    <row r="563" spans="22:26" x14ac:dyDescent="0.25">
      <c r="V563" s="1"/>
      <c r="W563" s="1"/>
      <c r="X563" s="1"/>
      <c r="Y563" s="1"/>
      <c r="Z563" s="1"/>
    </row>
    <row r="564" spans="22:26" x14ac:dyDescent="0.25">
      <c r="V564" s="1"/>
      <c r="W564" s="1"/>
      <c r="X564" s="1"/>
      <c r="Y564" s="1"/>
      <c r="Z564" s="1"/>
    </row>
    <row r="565" spans="22:26" x14ac:dyDescent="0.25">
      <c r="V565" s="1"/>
      <c r="W565" s="1"/>
      <c r="X565" s="1"/>
      <c r="Y565" s="1"/>
      <c r="Z565" s="1"/>
    </row>
    <row r="566" spans="22:26" x14ac:dyDescent="0.25">
      <c r="V566" s="1"/>
      <c r="W566" s="1"/>
      <c r="X566" s="1"/>
      <c r="Y566" s="1"/>
      <c r="Z566" s="1"/>
    </row>
    <row r="567" spans="22:26" x14ac:dyDescent="0.25">
      <c r="V567" s="1"/>
      <c r="W567" s="1"/>
      <c r="X567" s="1"/>
      <c r="Y567" s="1"/>
      <c r="Z567" s="1"/>
    </row>
    <row r="568" spans="22:26" x14ac:dyDescent="0.25">
      <c r="V568" s="1"/>
      <c r="W568" s="1"/>
      <c r="X568" s="1"/>
      <c r="Y568" s="1"/>
      <c r="Z568" s="1"/>
    </row>
    <row r="569" spans="22:26" x14ac:dyDescent="0.25">
      <c r="V569" s="1"/>
      <c r="W569" s="1"/>
      <c r="X569" s="1"/>
      <c r="Y569" s="1"/>
      <c r="Z569" s="1"/>
    </row>
    <row r="570" spans="22:26" x14ac:dyDescent="0.25">
      <c r="V570" s="1"/>
      <c r="W570" s="1"/>
      <c r="X570" s="1"/>
      <c r="Y570" s="1"/>
      <c r="Z570" s="1"/>
    </row>
    <row r="571" spans="22:26" x14ac:dyDescent="0.25">
      <c r="V571" s="1"/>
      <c r="W571" s="1"/>
      <c r="X571" s="1"/>
      <c r="Y571" s="1"/>
      <c r="Z571" s="1"/>
    </row>
    <row r="572" spans="22:26" x14ac:dyDescent="0.25">
      <c r="V572" s="1"/>
      <c r="W572" s="1"/>
      <c r="X572" s="1"/>
      <c r="Y572" s="1"/>
      <c r="Z572" s="1"/>
    </row>
    <row r="573" spans="22:26" x14ac:dyDescent="0.25">
      <c r="V573" s="1"/>
      <c r="W573" s="1"/>
      <c r="X573" s="1"/>
      <c r="Y573" s="1"/>
      <c r="Z573" s="1"/>
    </row>
    <row r="574" spans="22:26" x14ac:dyDescent="0.25">
      <c r="V574" s="1"/>
      <c r="W574" s="1"/>
      <c r="X574" s="1"/>
      <c r="Y574" s="1"/>
      <c r="Z574" s="1"/>
    </row>
    <row r="575" spans="22:26" x14ac:dyDescent="0.25">
      <c r="V575" s="1"/>
      <c r="W575" s="1"/>
      <c r="X575" s="1"/>
      <c r="Y575" s="1"/>
      <c r="Z575" s="1"/>
    </row>
    <row r="576" spans="22:26" x14ac:dyDescent="0.25">
      <c r="V576" s="1"/>
      <c r="W576" s="1"/>
      <c r="X576" s="1"/>
      <c r="Y576" s="1"/>
      <c r="Z576" s="1"/>
    </row>
    <row r="577" spans="22:26" x14ac:dyDescent="0.25">
      <c r="V577" s="1"/>
      <c r="W577" s="1"/>
      <c r="X577" s="1"/>
      <c r="Y577" s="1"/>
      <c r="Z577" s="1"/>
    </row>
    <row r="578" spans="22:26" x14ac:dyDescent="0.25">
      <c r="V578" s="1"/>
      <c r="W578" s="1"/>
      <c r="X578" s="1"/>
      <c r="Y578" s="1"/>
      <c r="Z578" s="1"/>
    </row>
    <row r="579" spans="22:26" x14ac:dyDescent="0.25">
      <c r="V579" s="1"/>
      <c r="W579" s="1"/>
      <c r="X579" s="1"/>
      <c r="Y579" s="1"/>
      <c r="Z579" s="1"/>
    </row>
    <row r="580" spans="22:26" x14ac:dyDescent="0.25">
      <c r="V580" s="1"/>
      <c r="W580" s="1"/>
      <c r="X580" s="1"/>
      <c r="Y580" s="1"/>
      <c r="Z580" s="1"/>
    </row>
    <row r="581" spans="22:26" x14ac:dyDescent="0.25">
      <c r="V581" s="1"/>
      <c r="W581" s="1"/>
      <c r="X581" s="1"/>
      <c r="Y581" s="1"/>
      <c r="Z581" s="1"/>
    </row>
    <row r="582" spans="22:26" x14ac:dyDescent="0.25">
      <c r="V582" s="1"/>
      <c r="W582" s="1"/>
      <c r="X582" s="1"/>
      <c r="Y582" s="1"/>
      <c r="Z582" s="1"/>
    </row>
    <row r="583" spans="22:26" x14ac:dyDescent="0.25">
      <c r="V583" s="1"/>
      <c r="W583" s="1"/>
      <c r="X583" s="1"/>
      <c r="Y583" s="1"/>
      <c r="Z583" s="1"/>
    </row>
    <row r="584" spans="22:26" x14ac:dyDescent="0.25">
      <c r="V584" s="1"/>
      <c r="W584" s="1"/>
      <c r="X584" s="1"/>
      <c r="Y584" s="1"/>
      <c r="Z584" s="1"/>
    </row>
    <row r="585" spans="22:26" x14ac:dyDescent="0.25">
      <c r="V585" s="1"/>
      <c r="W585" s="1"/>
      <c r="X585" s="1"/>
      <c r="Y585" s="1"/>
      <c r="Z585" s="1"/>
    </row>
    <row r="586" spans="22:26" x14ac:dyDescent="0.25">
      <c r="V586" s="1"/>
      <c r="W586" s="1"/>
      <c r="X586" s="1"/>
      <c r="Y586" s="1"/>
      <c r="Z586" s="1"/>
    </row>
    <row r="587" spans="22:26" x14ac:dyDescent="0.25">
      <c r="V587" s="1"/>
      <c r="W587" s="1"/>
      <c r="X587" s="1"/>
      <c r="Y587" s="1"/>
      <c r="Z587" s="1"/>
    </row>
    <row r="588" spans="22:26" x14ac:dyDescent="0.25">
      <c r="V588" s="1"/>
      <c r="W588" s="1"/>
      <c r="X588" s="1"/>
      <c r="Y588" s="1"/>
      <c r="Z588" s="1"/>
    </row>
    <row r="589" spans="22:26" x14ac:dyDescent="0.25">
      <c r="V589" s="1"/>
      <c r="W589" s="1"/>
      <c r="X589" s="1"/>
      <c r="Y589" s="1"/>
      <c r="Z589" s="1"/>
    </row>
    <row r="590" spans="22:26" x14ac:dyDescent="0.25">
      <c r="V590" s="1"/>
      <c r="W590" s="1"/>
      <c r="X590" s="1"/>
      <c r="Y590" s="1"/>
      <c r="Z590" s="1"/>
    </row>
    <row r="591" spans="22:26" x14ac:dyDescent="0.25">
      <c r="V591" s="1"/>
      <c r="W591" s="1"/>
      <c r="X591" s="1"/>
      <c r="Y591" s="1"/>
      <c r="Z591" s="1"/>
    </row>
    <row r="592" spans="22:26" x14ac:dyDescent="0.25">
      <c r="V592" s="1"/>
      <c r="W592" s="1"/>
      <c r="X592" s="1"/>
      <c r="Y592" s="1"/>
      <c r="Z592" s="1"/>
    </row>
    <row r="593" spans="22:26" x14ac:dyDescent="0.25">
      <c r="V593" s="1"/>
      <c r="W593" s="1"/>
      <c r="X593" s="1"/>
      <c r="Y593" s="1"/>
      <c r="Z593" s="1"/>
    </row>
    <row r="594" spans="22:26" x14ac:dyDescent="0.25">
      <c r="V594" s="1"/>
      <c r="W594" s="1"/>
      <c r="X594" s="1"/>
      <c r="Y594" s="1"/>
      <c r="Z594" s="1"/>
    </row>
    <row r="595" spans="22:26" x14ac:dyDescent="0.25">
      <c r="V595" s="1"/>
      <c r="W595" s="1"/>
      <c r="X595" s="1"/>
      <c r="Y595" s="1"/>
      <c r="Z595" s="1"/>
    </row>
    <row r="596" spans="22:26" x14ac:dyDescent="0.25">
      <c r="V596" s="1"/>
      <c r="W596" s="1"/>
      <c r="X596" s="1"/>
      <c r="Y596" s="1"/>
      <c r="Z596" s="1"/>
    </row>
    <row r="597" spans="22:26" x14ac:dyDescent="0.25">
      <c r="V597" s="1"/>
      <c r="W597" s="1"/>
      <c r="X597" s="1"/>
      <c r="Y597" s="1"/>
      <c r="Z597" s="1"/>
    </row>
    <row r="598" spans="22:26" x14ac:dyDescent="0.25">
      <c r="V598" s="1"/>
      <c r="W598" s="1"/>
      <c r="X598" s="1"/>
      <c r="Y598" s="1"/>
      <c r="Z598" s="1"/>
    </row>
    <row r="599" spans="22:26" x14ac:dyDescent="0.25">
      <c r="V599" s="1"/>
      <c r="W599" s="1"/>
      <c r="X599" s="1"/>
      <c r="Y599" s="1"/>
      <c r="Z599" s="1"/>
    </row>
    <row r="600" spans="22:26" x14ac:dyDescent="0.25">
      <c r="V600" s="1"/>
      <c r="W600" s="1"/>
      <c r="X600" s="1"/>
      <c r="Y600" s="1"/>
      <c r="Z600" s="1"/>
    </row>
    <row r="601" spans="22:26" x14ac:dyDescent="0.25">
      <c r="V601" s="1"/>
      <c r="W601" s="1"/>
      <c r="X601" s="1"/>
      <c r="Y601" s="1"/>
      <c r="Z601" s="1"/>
    </row>
    <row r="602" spans="22:26" x14ac:dyDescent="0.25">
      <c r="V602" s="1"/>
      <c r="W602" s="1"/>
      <c r="X602" s="1"/>
      <c r="Y602" s="1"/>
      <c r="Z602" s="1"/>
    </row>
    <row r="603" spans="22:26" x14ac:dyDescent="0.25">
      <c r="V603" s="1"/>
      <c r="W603" s="1"/>
      <c r="X603" s="1"/>
      <c r="Y603" s="1"/>
      <c r="Z603" s="1"/>
    </row>
    <row r="604" spans="22:26" x14ac:dyDescent="0.25">
      <c r="V604" s="1"/>
      <c r="W604" s="1"/>
      <c r="X604" s="1"/>
      <c r="Y604" s="1"/>
      <c r="Z604" s="1"/>
    </row>
    <row r="605" spans="22:26" x14ac:dyDescent="0.25">
      <c r="V605" s="1"/>
      <c r="W605" s="1"/>
      <c r="X605" s="1"/>
      <c r="Y605" s="1"/>
      <c r="Z605" s="1"/>
    </row>
    <row r="606" spans="22:26" x14ac:dyDescent="0.25">
      <c r="V606" s="1"/>
      <c r="W606" s="1"/>
      <c r="X606" s="1"/>
      <c r="Y606" s="1"/>
      <c r="Z606" s="1"/>
    </row>
    <row r="607" spans="22:26" x14ac:dyDescent="0.25">
      <c r="V607" s="1"/>
      <c r="W607" s="1"/>
      <c r="X607" s="1"/>
      <c r="Y607" s="1"/>
      <c r="Z607" s="1"/>
    </row>
    <row r="608" spans="22:26" x14ac:dyDescent="0.25">
      <c r="V608" s="1"/>
      <c r="W608" s="1"/>
      <c r="X608" s="1"/>
      <c r="Y608" s="1"/>
      <c r="Z608" s="1"/>
    </row>
    <row r="609" spans="22:26" x14ac:dyDescent="0.25">
      <c r="V609" s="1"/>
      <c r="W609" s="1"/>
      <c r="X609" s="1"/>
      <c r="Y609" s="1"/>
      <c r="Z609" s="1"/>
    </row>
    <row r="610" spans="22:26" x14ac:dyDescent="0.25">
      <c r="V610" s="1"/>
      <c r="W610" s="1"/>
      <c r="X610" s="1"/>
      <c r="Y610" s="1"/>
      <c r="Z610" s="1"/>
    </row>
    <row r="611" spans="22:26" x14ac:dyDescent="0.25">
      <c r="V611" s="1"/>
      <c r="W611" s="1"/>
      <c r="X611" s="1"/>
      <c r="Y611" s="1"/>
      <c r="Z611" s="1"/>
    </row>
    <row r="612" spans="22:26" x14ac:dyDescent="0.25">
      <c r="V612" s="1"/>
      <c r="W612" s="1"/>
      <c r="X612" s="1"/>
      <c r="Y612" s="1"/>
      <c r="Z612" s="1"/>
    </row>
    <row r="613" spans="22:26" x14ac:dyDescent="0.25">
      <c r="V613" s="1"/>
      <c r="W613" s="1"/>
      <c r="X613" s="1"/>
      <c r="Y613" s="1"/>
      <c r="Z613" s="1"/>
    </row>
    <row r="614" spans="22:26" x14ac:dyDescent="0.25">
      <c r="V614" s="1"/>
      <c r="W614" s="1"/>
      <c r="X614" s="1"/>
      <c r="Y614" s="1"/>
      <c r="Z614" s="1"/>
    </row>
    <row r="615" spans="22:26" x14ac:dyDescent="0.25">
      <c r="V615" s="1"/>
      <c r="W615" s="1"/>
      <c r="X615" s="1"/>
      <c r="Y615" s="1"/>
      <c r="Z615" s="1"/>
    </row>
    <row r="616" spans="22:26" x14ac:dyDescent="0.25">
      <c r="V616" s="1"/>
      <c r="W616" s="1"/>
      <c r="X616" s="1"/>
      <c r="Y616" s="1"/>
      <c r="Z616" s="1"/>
    </row>
    <row r="617" spans="22:26" x14ac:dyDescent="0.25">
      <c r="V617" s="1"/>
      <c r="W617" s="1"/>
      <c r="X617" s="1"/>
      <c r="Y617" s="1"/>
      <c r="Z617" s="1"/>
    </row>
    <row r="618" spans="22:26" x14ac:dyDescent="0.25">
      <c r="V618" s="1"/>
      <c r="W618" s="1"/>
      <c r="X618" s="1"/>
      <c r="Y618" s="1"/>
      <c r="Z618" s="1"/>
    </row>
    <row r="619" spans="22:26" x14ac:dyDescent="0.25">
      <c r="V619" s="1"/>
      <c r="W619" s="1"/>
      <c r="X619" s="1"/>
      <c r="Y619" s="1"/>
      <c r="Z619" s="1"/>
    </row>
    <row r="620" spans="22:26" x14ac:dyDescent="0.25">
      <c r="V620" s="1"/>
      <c r="W620" s="1"/>
      <c r="X620" s="1"/>
      <c r="Y620" s="1"/>
      <c r="Z620" s="1"/>
    </row>
    <row r="621" spans="22:26" x14ac:dyDescent="0.25">
      <c r="V621" s="1"/>
      <c r="W621" s="1"/>
      <c r="X621" s="1"/>
      <c r="Y621" s="1"/>
      <c r="Z621" s="1"/>
    </row>
    <row r="622" spans="22:26" x14ac:dyDescent="0.25">
      <c r="V622" s="1"/>
      <c r="W622" s="1"/>
      <c r="X622" s="1"/>
      <c r="Y622" s="1"/>
      <c r="Z622" s="1"/>
    </row>
    <row r="623" spans="22:26" x14ac:dyDescent="0.25">
      <c r="V623" s="1"/>
      <c r="W623" s="1"/>
      <c r="X623" s="1"/>
      <c r="Y623" s="1"/>
      <c r="Z623" s="1"/>
    </row>
    <row r="624" spans="22:26" x14ac:dyDescent="0.25">
      <c r="V624" s="1"/>
      <c r="W624" s="1"/>
      <c r="X624" s="1"/>
      <c r="Y624" s="1"/>
      <c r="Z624" s="1"/>
    </row>
    <row r="625" spans="22:26" x14ac:dyDescent="0.25">
      <c r="V625" s="1"/>
      <c r="W625" s="1"/>
      <c r="X625" s="1"/>
      <c r="Y625" s="1"/>
      <c r="Z625" s="1"/>
    </row>
    <row r="626" spans="22:26" x14ac:dyDescent="0.25">
      <c r="V626" s="1"/>
      <c r="W626" s="1"/>
      <c r="X626" s="1"/>
      <c r="Y626" s="1"/>
      <c r="Z626" s="1"/>
    </row>
    <row r="627" spans="22:26" x14ac:dyDescent="0.25">
      <c r="V627" s="1"/>
      <c r="W627" s="1"/>
      <c r="X627" s="1"/>
      <c r="Y627" s="1"/>
      <c r="Z627" s="1"/>
    </row>
    <row r="628" spans="22:26" x14ac:dyDescent="0.25">
      <c r="V628" s="1"/>
      <c r="W628" s="1"/>
      <c r="X628" s="1"/>
      <c r="Y628" s="1"/>
      <c r="Z628" s="1"/>
    </row>
    <row r="629" spans="22:26" x14ac:dyDescent="0.25">
      <c r="V629" s="1"/>
      <c r="W629" s="1"/>
      <c r="X629" s="1"/>
      <c r="Y629" s="1"/>
      <c r="Z629" s="1"/>
    </row>
    <row r="630" spans="22:26" x14ac:dyDescent="0.25">
      <c r="V630" s="1"/>
      <c r="W630" s="1"/>
      <c r="X630" s="1"/>
      <c r="Y630" s="1"/>
      <c r="Z630" s="1"/>
    </row>
    <row r="631" spans="22:26" x14ac:dyDescent="0.25">
      <c r="V631" s="1"/>
      <c r="W631" s="1"/>
      <c r="X631" s="1"/>
      <c r="Y631" s="1"/>
      <c r="Z631" s="1"/>
    </row>
    <row r="632" spans="22:26" x14ac:dyDescent="0.25">
      <c r="V632" s="1"/>
      <c r="W632" s="1"/>
      <c r="X632" s="1"/>
      <c r="Y632" s="1"/>
      <c r="Z632" s="1"/>
    </row>
    <row r="633" spans="22:26" x14ac:dyDescent="0.25">
      <c r="V633" s="1"/>
      <c r="W633" s="1"/>
      <c r="X633" s="1"/>
      <c r="Y633" s="1"/>
      <c r="Z633" s="1"/>
    </row>
    <row r="634" spans="22:26" x14ac:dyDescent="0.25">
      <c r="V634" s="1"/>
      <c r="W634" s="1"/>
      <c r="X634" s="1"/>
      <c r="Y634" s="1"/>
      <c r="Z634" s="1"/>
    </row>
    <row r="635" spans="22:26" x14ac:dyDescent="0.25">
      <c r="V635" s="1"/>
      <c r="W635" s="1"/>
      <c r="X635" s="1"/>
      <c r="Y635" s="1"/>
      <c r="Z635" s="1"/>
    </row>
    <row r="636" spans="22:26" x14ac:dyDescent="0.25">
      <c r="V636" s="1"/>
      <c r="W636" s="1"/>
      <c r="X636" s="1"/>
      <c r="Y636" s="1"/>
      <c r="Z636" s="1"/>
    </row>
    <row r="637" spans="22:26" x14ac:dyDescent="0.25">
      <c r="V637" s="1"/>
      <c r="W637" s="1"/>
      <c r="X637" s="1"/>
      <c r="Y637" s="1"/>
      <c r="Z637" s="1"/>
    </row>
    <row r="638" spans="22:26" x14ac:dyDescent="0.25">
      <c r="V638" s="1"/>
      <c r="W638" s="1"/>
      <c r="X638" s="1"/>
      <c r="Y638" s="1"/>
      <c r="Z638" s="1"/>
    </row>
    <row r="639" spans="22:26" x14ac:dyDescent="0.25">
      <c r="V639" s="1"/>
      <c r="W639" s="1"/>
      <c r="X639" s="1"/>
      <c r="Y639" s="1"/>
      <c r="Z639" s="1"/>
    </row>
    <row r="640" spans="22:26" x14ac:dyDescent="0.25">
      <c r="V640" s="1"/>
      <c r="W640" s="1"/>
      <c r="X640" s="1"/>
      <c r="Y640" s="1"/>
      <c r="Z640" s="1"/>
    </row>
    <row r="641" spans="22:26" x14ac:dyDescent="0.25">
      <c r="V641" s="1"/>
      <c r="W641" s="1"/>
      <c r="X641" s="1"/>
      <c r="Y641" s="1"/>
      <c r="Z641" s="1"/>
    </row>
    <row r="642" spans="22:26" x14ac:dyDescent="0.25">
      <c r="V642" s="1"/>
      <c r="W642" s="1"/>
      <c r="X642" s="1"/>
      <c r="Y642" s="1"/>
      <c r="Z642" s="1"/>
    </row>
    <row r="643" spans="22:26" x14ac:dyDescent="0.25">
      <c r="V643" s="1"/>
      <c r="W643" s="1"/>
      <c r="X643" s="1"/>
      <c r="Y643" s="1"/>
      <c r="Z643" s="1"/>
    </row>
    <row r="644" spans="22:26" x14ac:dyDescent="0.25">
      <c r="V644" s="1"/>
      <c r="W644" s="1"/>
      <c r="X644" s="1"/>
      <c r="Y644" s="1"/>
      <c r="Z644" s="1"/>
    </row>
    <row r="645" spans="22:26" x14ac:dyDescent="0.25">
      <c r="V645" s="1"/>
      <c r="W645" s="1"/>
      <c r="X645" s="1"/>
      <c r="Y645" s="1"/>
      <c r="Z645" s="1"/>
    </row>
    <row r="646" spans="22:26" x14ac:dyDescent="0.25">
      <c r="V646" s="1"/>
      <c r="W646" s="1"/>
      <c r="X646" s="1"/>
      <c r="Y646" s="1"/>
      <c r="Z646" s="1"/>
    </row>
    <row r="647" spans="22:26" x14ac:dyDescent="0.25">
      <c r="V647" s="1"/>
      <c r="W647" s="1"/>
      <c r="X647" s="1"/>
      <c r="Y647" s="1"/>
      <c r="Z647" s="1"/>
    </row>
    <row r="648" spans="22:26" x14ac:dyDescent="0.25">
      <c r="V648" s="1"/>
      <c r="W648" s="1"/>
      <c r="X648" s="1"/>
      <c r="Y648" s="1"/>
      <c r="Z648" s="1"/>
    </row>
    <row r="649" spans="22:26" x14ac:dyDescent="0.25">
      <c r="V649" s="1"/>
      <c r="W649" s="1"/>
      <c r="X649" s="1"/>
      <c r="Y649" s="1"/>
      <c r="Z649" s="1"/>
    </row>
    <row r="650" spans="22:26" x14ac:dyDescent="0.25">
      <c r="V650" s="1"/>
      <c r="W650" s="1"/>
      <c r="X650" s="1"/>
      <c r="Y650" s="1"/>
      <c r="Z650" s="1"/>
    </row>
    <row r="651" spans="22:26" x14ac:dyDescent="0.25">
      <c r="V651" s="1"/>
      <c r="W651" s="1"/>
      <c r="X651" s="1"/>
      <c r="Y651" s="1"/>
      <c r="Z651" s="1"/>
    </row>
    <row r="652" spans="22:26" x14ac:dyDescent="0.25">
      <c r="V652" s="1"/>
      <c r="W652" s="1"/>
      <c r="X652" s="1"/>
      <c r="Y652" s="1"/>
      <c r="Z652" s="1"/>
    </row>
    <row r="653" spans="22:26" x14ac:dyDescent="0.25">
      <c r="V653" s="1"/>
      <c r="W653" s="1"/>
      <c r="X653" s="1"/>
      <c r="Y653" s="1"/>
      <c r="Z653" s="1"/>
    </row>
    <row r="654" spans="22:26" x14ac:dyDescent="0.25">
      <c r="V654" s="1"/>
      <c r="W654" s="1"/>
      <c r="X654" s="1"/>
      <c r="Y654" s="1"/>
      <c r="Z654" s="1"/>
    </row>
    <row r="655" spans="22:26" x14ac:dyDescent="0.25">
      <c r="V655" s="1"/>
      <c r="W655" s="1"/>
      <c r="X655" s="1"/>
      <c r="Y655" s="1"/>
      <c r="Z655" s="1"/>
    </row>
    <row r="656" spans="22:26" x14ac:dyDescent="0.25">
      <c r="V656" s="1"/>
      <c r="W656" s="1"/>
      <c r="X656" s="1"/>
      <c r="Y656" s="1"/>
      <c r="Z656" s="1"/>
    </row>
    <row r="657" spans="22:26" x14ac:dyDescent="0.25">
      <c r="V657" s="1"/>
      <c r="W657" s="1"/>
      <c r="X657" s="1"/>
      <c r="Y657" s="1"/>
      <c r="Z657" s="1"/>
    </row>
    <row r="658" spans="22:26" x14ac:dyDescent="0.25">
      <c r="V658" s="1"/>
      <c r="W658" s="1"/>
      <c r="X658" s="1"/>
      <c r="Y658" s="1"/>
      <c r="Z658" s="1"/>
    </row>
    <row r="659" spans="22:26" x14ac:dyDescent="0.25">
      <c r="V659" s="1"/>
      <c r="W659" s="1"/>
      <c r="X659" s="1"/>
      <c r="Y659" s="1"/>
      <c r="Z659" s="1"/>
    </row>
    <row r="660" spans="22:26" x14ac:dyDescent="0.25">
      <c r="V660" s="1"/>
      <c r="W660" s="1"/>
      <c r="X660" s="1"/>
      <c r="Y660" s="1"/>
      <c r="Z660" s="1"/>
    </row>
    <row r="661" spans="22:26" x14ac:dyDescent="0.25">
      <c r="V661" s="1"/>
      <c r="W661" s="1"/>
      <c r="X661" s="1"/>
      <c r="Y661" s="1"/>
      <c r="Z661" s="1"/>
    </row>
    <row r="662" spans="22:26" x14ac:dyDescent="0.25">
      <c r="V662" s="1"/>
      <c r="W662" s="1"/>
      <c r="X662" s="1"/>
      <c r="Y662" s="1"/>
      <c r="Z662" s="1"/>
    </row>
    <row r="663" spans="22:26" x14ac:dyDescent="0.25">
      <c r="V663" s="1"/>
      <c r="W663" s="1"/>
      <c r="X663" s="1"/>
      <c r="Y663" s="1"/>
      <c r="Z663" s="1"/>
    </row>
    <row r="664" spans="22:26" x14ac:dyDescent="0.25">
      <c r="V664" s="1"/>
      <c r="W664" s="1"/>
      <c r="X664" s="1"/>
      <c r="Y664" s="1"/>
      <c r="Z664" s="1"/>
    </row>
    <row r="665" spans="22:26" x14ac:dyDescent="0.25">
      <c r="V665" s="1"/>
      <c r="W665" s="1"/>
      <c r="X665" s="1"/>
      <c r="Y665" s="1"/>
      <c r="Z665" s="1"/>
    </row>
    <row r="666" spans="22:26" x14ac:dyDescent="0.25">
      <c r="V666" s="1"/>
      <c r="W666" s="1"/>
      <c r="X666" s="1"/>
      <c r="Y666" s="1"/>
      <c r="Z666" s="1"/>
    </row>
    <row r="667" spans="22:26" x14ac:dyDescent="0.25">
      <c r="V667" s="1"/>
      <c r="W667" s="1"/>
      <c r="X667" s="1"/>
      <c r="Y667" s="1"/>
      <c r="Z667" s="1"/>
    </row>
    <row r="668" spans="22:26" x14ac:dyDescent="0.25">
      <c r="V668" s="1"/>
      <c r="W668" s="1"/>
      <c r="X668" s="1"/>
      <c r="Y668" s="1"/>
      <c r="Z668" s="1"/>
    </row>
    <row r="669" spans="22:26" x14ac:dyDescent="0.25">
      <c r="V669" s="1"/>
      <c r="W669" s="1"/>
      <c r="X669" s="1"/>
      <c r="Y669" s="1"/>
      <c r="Z669" s="1"/>
    </row>
    <row r="670" spans="22:26" x14ac:dyDescent="0.25">
      <c r="V670" s="1"/>
      <c r="W670" s="1"/>
      <c r="X670" s="1"/>
      <c r="Y670" s="1"/>
      <c r="Z670" s="1"/>
    </row>
    <row r="671" spans="22:26" x14ac:dyDescent="0.25">
      <c r="V671" s="1"/>
      <c r="W671" s="1"/>
      <c r="X671" s="1"/>
      <c r="Y671" s="1"/>
      <c r="Z671" s="1"/>
    </row>
    <row r="672" spans="22:26" x14ac:dyDescent="0.25">
      <c r="V672" s="1"/>
      <c r="W672" s="1"/>
      <c r="X672" s="1"/>
      <c r="Y672" s="1"/>
      <c r="Z672" s="1"/>
    </row>
    <row r="673" spans="22:26" x14ac:dyDescent="0.25">
      <c r="V673" s="1"/>
      <c r="W673" s="1"/>
      <c r="X673" s="1"/>
      <c r="Y673" s="1"/>
      <c r="Z673" s="1"/>
    </row>
    <row r="674" spans="22:26" x14ac:dyDescent="0.25">
      <c r="V674" s="1"/>
      <c r="W674" s="1"/>
      <c r="X674" s="1"/>
      <c r="Y674" s="1"/>
      <c r="Z674" s="1"/>
    </row>
    <row r="675" spans="22:26" x14ac:dyDescent="0.25">
      <c r="V675" s="1"/>
      <c r="W675" s="1"/>
      <c r="X675" s="1"/>
      <c r="Y675" s="1"/>
      <c r="Z675" s="1"/>
    </row>
    <row r="676" spans="22:26" x14ac:dyDescent="0.25">
      <c r="V676" s="1"/>
      <c r="W676" s="1"/>
      <c r="X676" s="1"/>
      <c r="Y676" s="1"/>
      <c r="Z676" s="1"/>
    </row>
    <row r="677" spans="22:26" x14ac:dyDescent="0.25">
      <c r="V677" s="1"/>
      <c r="W677" s="1"/>
      <c r="X677" s="1"/>
      <c r="Y677" s="1"/>
      <c r="Z677" s="1"/>
    </row>
    <row r="678" spans="22:26" x14ac:dyDescent="0.25">
      <c r="V678" s="1"/>
      <c r="W678" s="1"/>
      <c r="X678" s="1"/>
      <c r="Y678" s="1"/>
      <c r="Z678" s="1"/>
    </row>
    <row r="679" spans="22:26" x14ac:dyDescent="0.25">
      <c r="V679" s="1"/>
      <c r="W679" s="1"/>
      <c r="X679" s="1"/>
      <c r="Y679" s="1"/>
      <c r="Z679" s="1"/>
    </row>
    <row r="680" spans="22:26" x14ac:dyDescent="0.25">
      <c r="V680" s="1"/>
      <c r="W680" s="1"/>
      <c r="X680" s="1"/>
      <c r="Y680" s="1"/>
      <c r="Z680" s="1"/>
    </row>
    <row r="681" spans="22:26" x14ac:dyDescent="0.25">
      <c r="V681" s="1"/>
      <c r="W681" s="1"/>
      <c r="X681" s="1"/>
      <c r="Y681" s="1"/>
      <c r="Z681" s="1"/>
    </row>
    <row r="682" spans="22:26" x14ac:dyDescent="0.25">
      <c r="V682" s="1"/>
      <c r="W682" s="1"/>
      <c r="X682" s="1"/>
      <c r="Y682" s="1"/>
      <c r="Z682" s="1"/>
    </row>
    <row r="683" spans="22:26" x14ac:dyDescent="0.25">
      <c r="V683" s="1"/>
      <c r="W683" s="1"/>
      <c r="X683" s="1"/>
      <c r="Y683" s="1"/>
      <c r="Z683" s="1"/>
    </row>
    <row r="684" spans="22:26" x14ac:dyDescent="0.25">
      <c r="V684" s="1"/>
      <c r="W684" s="1"/>
      <c r="X684" s="1"/>
      <c r="Y684" s="1"/>
      <c r="Z684" s="1"/>
    </row>
    <row r="685" spans="22:26" x14ac:dyDescent="0.25">
      <c r="V685" s="1"/>
      <c r="W685" s="1"/>
      <c r="X685" s="1"/>
      <c r="Y685" s="1"/>
      <c r="Z685" s="1"/>
    </row>
    <row r="686" spans="22:26" x14ac:dyDescent="0.25">
      <c r="V686" s="1"/>
      <c r="W686" s="1"/>
      <c r="X686" s="1"/>
      <c r="Y686" s="1"/>
      <c r="Z686" s="1"/>
    </row>
    <row r="687" spans="22:26" x14ac:dyDescent="0.25">
      <c r="V687" s="1"/>
      <c r="W687" s="1"/>
      <c r="X687" s="1"/>
      <c r="Y687" s="1"/>
      <c r="Z687" s="1"/>
    </row>
    <row r="688" spans="22:26" x14ac:dyDescent="0.25">
      <c r="V688" s="1"/>
      <c r="W688" s="1"/>
      <c r="X688" s="1"/>
      <c r="Y688" s="1"/>
      <c r="Z688" s="1"/>
    </row>
    <row r="689" spans="22:26" x14ac:dyDescent="0.25">
      <c r="V689" s="1"/>
      <c r="W689" s="1"/>
      <c r="X689" s="1"/>
      <c r="Y689" s="1"/>
      <c r="Z689" s="1"/>
    </row>
    <row r="690" spans="22:26" x14ac:dyDescent="0.25">
      <c r="V690" s="1"/>
      <c r="W690" s="1"/>
      <c r="X690" s="1"/>
      <c r="Y690" s="1"/>
      <c r="Z690" s="1"/>
    </row>
    <row r="691" spans="22:26" x14ac:dyDescent="0.25">
      <c r="V691" s="1"/>
      <c r="W691" s="1"/>
      <c r="X691" s="1"/>
      <c r="Y691" s="1"/>
      <c r="Z691" s="1"/>
    </row>
    <row r="692" spans="22:26" x14ac:dyDescent="0.25">
      <c r="V692" s="1"/>
      <c r="W692" s="1"/>
      <c r="X692" s="1"/>
      <c r="Y692" s="1"/>
      <c r="Z692" s="1"/>
    </row>
    <row r="693" spans="22:26" x14ac:dyDescent="0.25">
      <c r="V693" s="1"/>
      <c r="W693" s="1"/>
      <c r="X693" s="1"/>
      <c r="Y693" s="1"/>
      <c r="Z693" s="1"/>
    </row>
    <row r="694" spans="22:26" x14ac:dyDescent="0.25">
      <c r="V694" s="1"/>
      <c r="W694" s="1"/>
      <c r="X694" s="1"/>
      <c r="Y694" s="1"/>
      <c r="Z694" s="1"/>
    </row>
    <row r="695" spans="22:26" x14ac:dyDescent="0.25">
      <c r="V695" s="1"/>
      <c r="W695" s="1"/>
      <c r="X695" s="1"/>
      <c r="Y695" s="1"/>
      <c r="Z695" s="1"/>
    </row>
    <row r="696" spans="22:26" x14ac:dyDescent="0.25">
      <c r="V696" s="1"/>
      <c r="W696" s="1"/>
      <c r="X696" s="1"/>
      <c r="Y696" s="1"/>
      <c r="Z696" s="1"/>
    </row>
    <row r="697" spans="22:26" x14ac:dyDescent="0.25">
      <c r="V697" s="1"/>
      <c r="W697" s="1"/>
      <c r="X697" s="1"/>
      <c r="Y697" s="1"/>
      <c r="Z697" s="1"/>
    </row>
    <row r="698" spans="22:26" x14ac:dyDescent="0.25">
      <c r="V698" s="1"/>
      <c r="W698" s="1"/>
      <c r="X698" s="1"/>
      <c r="Y698" s="1"/>
      <c r="Z698" s="1"/>
    </row>
    <row r="699" spans="22:26" x14ac:dyDescent="0.25">
      <c r="V699" s="1"/>
      <c r="W699" s="1"/>
      <c r="X699" s="1"/>
      <c r="Y699" s="1"/>
      <c r="Z699" s="1"/>
    </row>
    <row r="700" spans="22:26" x14ac:dyDescent="0.25">
      <c r="V700" s="1"/>
      <c r="W700" s="1"/>
      <c r="X700" s="1"/>
      <c r="Y700" s="1"/>
      <c r="Z700" s="1"/>
    </row>
    <row r="701" spans="22:26" x14ac:dyDescent="0.25">
      <c r="V701" s="1"/>
      <c r="W701" s="1"/>
      <c r="X701" s="1"/>
      <c r="Y701" s="1"/>
      <c r="Z701" s="1"/>
    </row>
    <row r="702" spans="22:26" x14ac:dyDescent="0.25">
      <c r="V702" s="1"/>
      <c r="W702" s="1"/>
      <c r="X702" s="1"/>
      <c r="Y702" s="1"/>
      <c r="Z702" s="1"/>
    </row>
    <row r="703" spans="22:26" x14ac:dyDescent="0.25">
      <c r="V703" s="1"/>
      <c r="W703" s="1"/>
      <c r="X703" s="1"/>
      <c r="Y703" s="1"/>
      <c r="Z703" s="1"/>
    </row>
    <row r="704" spans="22:26" x14ac:dyDescent="0.25">
      <c r="V704" s="1"/>
      <c r="W704" s="1"/>
      <c r="X704" s="1"/>
      <c r="Y704" s="1"/>
      <c r="Z704" s="1"/>
    </row>
    <row r="705" spans="22:26" x14ac:dyDescent="0.25">
      <c r="V705" s="1"/>
      <c r="W705" s="1"/>
      <c r="X705" s="1"/>
      <c r="Y705" s="1"/>
      <c r="Z705" s="1"/>
    </row>
    <row r="706" spans="22:26" x14ac:dyDescent="0.25">
      <c r="V706" s="1"/>
      <c r="W706" s="1"/>
      <c r="X706" s="1"/>
      <c r="Y706" s="1"/>
      <c r="Z706" s="1"/>
    </row>
    <row r="707" spans="22:26" x14ac:dyDescent="0.25">
      <c r="V707" s="1"/>
      <c r="W707" s="1"/>
      <c r="X707" s="1"/>
      <c r="Y707" s="1"/>
      <c r="Z707" s="1"/>
    </row>
    <row r="708" spans="22:26" x14ac:dyDescent="0.25">
      <c r="V708" s="1"/>
      <c r="W708" s="1"/>
      <c r="X708" s="1"/>
      <c r="Y708" s="1"/>
      <c r="Z708" s="1"/>
    </row>
    <row r="709" spans="22:26" x14ac:dyDescent="0.25">
      <c r="V709" s="1"/>
      <c r="W709" s="1"/>
      <c r="X709" s="1"/>
      <c r="Y709" s="1"/>
      <c r="Z709" s="1"/>
    </row>
    <row r="710" spans="22:26" x14ac:dyDescent="0.25">
      <c r="V710" s="1"/>
      <c r="W710" s="1"/>
      <c r="X710" s="1"/>
      <c r="Y710" s="1"/>
      <c r="Z710" s="1"/>
    </row>
    <row r="711" spans="22:26" x14ac:dyDescent="0.25">
      <c r="V711" s="1"/>
      <c r="W711" s="1"/>
      <c r="X711" s="1"/>
      <c r="Y711" s="1"/>
      <c r="Z711" s="1"/>
    </row>
    <row r="712" spans="22:26" x14ac:dyDescent="0.25">
      <c r="V712" s="1"/>
      <c r="W712" s="1"/>
      <c r="X712" s="1"/>
      <c r="Y712" s="1"/>
      <c r="Z712" s="1"/>
    </row>
    <row r="713" spans="22:26" x14ac:dyDescent="0.25">
      <c r="V713" s="1"/>
      <c r="W713" s="1"/>
      <c r="X713" s="1"/>
      <c r="Y713" s="1"/>
      <c r="Z713" s="1"/>
    </row>
    <row r="714" spans="22:26" x14ac:dyDescent="0.25">
      <c r="V714" s="1"/>
      <c r="W714" s="1"/>
      <c r="X714" s="1"/>
      <c r="Y714" s="1"/>
      <c r="Z714" s="1"/>
    </row>
    <row r="715" spans="22:26" x14ac:dyDescent="0.25">
      <c r="V715" s="1"/>
      <c r="W715" s="1"/>
      <c r="X715" s="1"/>
      <c r="Y715" s="1"/>
      <c r="Z715" s="1"/>
    </row>
    <row r="716" spans="22:26" x14ac:dyDescent="0.25">
      <c r="V716" s="1"/>
      <c r="W716" s="1"/>
      <c r="X716" s="1"/>
      <c r="Y716" s="1"/>
      <c r="Z716" s="1"/>
    </row>
    <row r="717" spans="22:26" x14ac:dyDescent="0.25">
      <c r="V717" s="1"/>
      <c r="W717" s="1"/>
      <c r="X717" s="1"/>
      <c r="Y717" s="1"/>
      <c r="Z717" s="1"/>
    </row>
    <row r="718" spans="22:26" x14ac:dyDescent="0.25">
      <c r="V718" s="1"/>
      <c r="W718" s="1"/>
      <c r="X718" s="1"/>
      <c r="Y718" s="1"/>
      <c r="Z718" s="1"/>
    </row>
    <row r="719" spans="22:26" x14ac:dyDescent="0.25">
      <c r="V719" s="1"/>
      <c r="W719" s="1"/>
      <c r="X719" s="1"/>
      <c r="Y719" s="1"/>
      <c r="Z719" s="1"/>
    </row>
    <row r="720" spans="22:26" x14ac:dyDescent="0.25">
      <c r="V720" s="1"/>
      <c r="W720" s="1"/>
      <c r="X720" s="1"/>
      <c r="Y720" s="1"/>
      <c r="Z720" s="1"/>
    </row>
    <row r="721" spans="22:26" x14ac:dyDescent="0.25">
      <c r="V721" s="1"/>
      <c r="W721" s="1"/>
      <c r="X721" s="1"/>
      <c r="Y721" s="1"/>
      <c r="Z721" s="1"/>
    </row>
    <row r="722" spans="22:26" x14ac:dyDescent="0.25">
      <c r="V722" s="1"/>
      <c r="W722" s="1"/>
      <c r="X722" s="1"/>
      <c r="Y722" s="1"/>
      <c r="Z722" s="1"/>
    </row>
    <row r="723" spans="22:26" x14ac:dyDescent="0.25">
      <c r="V723" s="1"/>
      <c r="W723" s="1"/>
      <c r="X723" s="1"/>
      <c r="Y723" s="1"/>
      <c r="Z723" s="1"/>
    </row>
    <row r="724" spans="22:26" x14ac:dyDescent="0.25">
      <c r="V724" s="1"/>
      <c r="W724" s="1"/>
      <c r="X724" s="1"/>
      <c r="Y724" s="1"/>
      <c r="Z724" s="1"/>
    </row>
    <row r="725" spans="22:26" x14ac:dyDescent="0.25">
      <c r="V725" s="1"/>
      <c r="W725" s="1"/>
      <c r="X725" s="1"/>
      <c r="Y725" s="1"/>
      <c r="Z725" s="1"/>
    </row>
    <row r="726" spans="22:26" x14ac:dyDescent="0.25">
      <c r="V726" s="1"/>
      <c r="W726" s="1"/>
      <c r="X726" s="1"/>
      <c r="Y726" s="1"/>
      <c r="Z726" s="1"/>
    </row>
    <row r="727" spans="22:26" x14ac:dyDescent="0.25">
      <c r="V727" s="1"/>
      <c r="W727" s="1"/>
      <c r="X727" s="1"/>
      <c r="Y727" s="1"/>
      <c r="Z727" s="1"/>
    </row>
    <row r="728" spans="22:26" x14ac:dyDescent="0.25">
      <c r="V728" s="1"/>
      <c r="W728" s="1"/>
      <c r="X728" s="1"/>
      <c r="Y728" s="1"/>
      <c r="Z728" s="1"/>
    </row>
    <row r="729" spans="22:26" x14ac:dyDescent="0.25">
      <c r="V729" s="1"/>
      <c r="W729" s="1"/>
      <c r="X729" s="1"/>
      <c r="Y729" s="1"/>
      <c r="Z729" s="1"/>
    </row>
    <row r="730" spans="22:26" x14ac:dyDescent="0.25">
      <c r="V730" s="1"/>
      <c r="W730" s="1"/>
      <c r="X730" s="1"/>
      <c r="Y730" s="1"/>
      <c r="Z730" s="1"/>
    </row>
    <row r="731" spans="22:26" x14ac:dyDescent="0.25">
      <c r="V731" s="1"/>
      <c r="W731" s="1"/>
      <c r="X731" s="1"/>
      <c r="Y731" s="1"/>
      <c r="Z731" s="1"/>
    </row>
    <row r="732" spans="22:26" x14ac:dyDescent="0.25">
      <c r="V732" s="1"/>
      <c r="W732" s="1"/>
      <c r="X732" s="1"/>
      <c r="Y732" s="1"/>
      <c r="Z732" s="1"/>
    </row>
    <row r="733" spans="22:26" x14ac:dyDescent="0.25">
      <c r="V733" s="1"/>
      <c r="W733" s="1"/>
      <c r="X733" s="1"/>
      <c r="Y733" s="1"/>
      <c r="Z733" s="1"/>
    </row>
    <row r="734" spans="22:26" x14ac:dyDescent="0.25">
      <c r="V734" s="1"/>
      <c r="W734" s="1"/>
      <c r="X734" s="1"/>
      <c r="Y734" s="1"/>
      <c r="Z734" s="1"/>
    </row>
    <row r="735" spans="22:26" x14ac:dyDescent="0.25">
      <c r="V735" s="1"/>
      <c r="W735" s="1"/>
      <c r="X735" s="1"/>
      <c r="Y735" s="1"/>
      <c r="Z735" s="1"/>
    </row>
    <row r="736" spans="22:26" x14ac:dyDescent="0.25">
      <c r="V736" s="1"/>
      <c r="W736" s="1"/>
      <c r="X736" s="1"/>
      <c r="Y736" s="1"/>
      <c r="Z736" s="1"/>
    </row>
    <row r="737" spans="22:26" x14ac:dyDescent="0.25">
      <c r="V737" s="1"/>
      <c r="W737" s="1"/>
      <c r="X737" s="1"/>
      <c r="Y737" s="1"/>
      <c r="Z737" s="1"/>
    </row>
    <row r="738" spans="22:26" x14ac:dyDescent="0.25">
      <c r="V738" s="1"/>
      <c r="W738" s="1"/>
      <c r="X738" s="1"/>
      <c r="Y738" s="1"/>
      <c r="Z738" s="1"/>
    </row>
    <row r="739" spans="22:26" x14ac:dyDescent="0.25">
      <c r="V739" s="1"/>
      <c r="W739" s="1"/>
      <c r="X739" s="1"/>
      <c r="Y739" s="1"/>
      <c r="Z739" s="1"/>
    </row>
    <row r="740" spans="22:26" x14ac:dyDescent="0.25">
      <c r="V740" s="1"/>
      <c r="W740" s="1"/>
      <c r="X740" s="1"/>
      <c r="Y740" s="1"/>
      <c r="Z740" s="1"/>
    </row>
    <row r="741" spans="22:26" x14ac:dyDescent="0.25">
      <c r="V741" s="1"/>
      <c r="W741" s="1"/>
      <c r="X741" s="1"/>
      <c r="Y741" s="1"/>
      <c r="Z741" s="1"/>
    </row>
    <row r="742" spans="22:26" x14ac:dyDescent="0.25">
      <c r="V742" s="1"/>
      <c r="W742" s="1"/>
      <c r="X742" s="1"/>
      <c r="Y742" s="1"/>
      <c r="Z742" s="1"/>
    </row>
    <row r="743" spans="22:26" x14ac:dyDescent="0.25">
      <c r="V743" s="1"/>
      <c r="W743" s="1"/>
      <c r="X743" s="1"/>
      <c r="Y743" s="1"/>
      <c r="Z743" s="1"/>
    </row>
    <row r="744" spans="22:26" x14ac:dyDescent="0.25">
      <c r="V744" s="1"/>
      <c r="W744" s="1"/>
      <c r="X744" s="1"/>
      <c r="Y744" s="1"/>
      <c r="Z744" s="1"/>
    </row>
    <row r="745" spans="22:26" x14ac:dyDescent="0.25">
      <c r="V745" s="1"/>
      <c r="W745" s="1"/>
      <c r="X745" s="1"/>
      <c r="Y745" s="1"/>
      <c r="Z745" s="1"/>
    </row>
    <row r="746" spans="22:26" x14ac:dyDescent="0.25">
      <c r="V746" s="1"/>
      <c r="W746" s="1"/>
      <c r="X746" s="1"/>
      <c r="Y746" s="1"/>
      <c r="Z746" s="1"/>
    </row>
    <row r="747" spans="22:26" x14ac:dyDescent="0.25">
      <c r="V747" s="1"/>
      <c r="W747" s="1"/>
      <c r="X747" s="1"/>
      <c r="Y747" s="1"/>
      <c r="Z747" s="1"/>
    </row>
    <row r="748" spans="22:26" x14ac:dyDescent="0.25">
      <c r="V748" s="1"/>
      <c r="W748" s="1"/>
      <c r="X748" s="1"/>
      <c r="Y748" s="1"/>
      <c r="Z748" s="1"/>
    </row>
    <row r="749" spans="22:26" x14ac:dyDescent="0.25">
      <c r="V749" s="1"/>
      <c r="W749" s="1"/>
      <c r="X749" s="1"/>
      <c r="Y749" s="1"/>
      <c r="Z749" s="1"/>
    </row>
    <row r="750" spans="22:26" x14ac:dyDescent="0.25">
      <c r="V750" s="1"/>
      <c r="W750" s="1"/>
      <c r="X750" s="1"/>
      <c r="Y750" s="1"/>
      <c r="Z750" s="1"/>
    </row>
    <row r="751" spans="22:26" x14ac:dyDescent="0.25">
      <c r="V751" s="1"/>
      <c r="W751" s="1"/>
      <c r="X751" s="1"/>
      <c r="Y751" s="1"/>
      <c r="Z751" s="1"/>
    </row>
    <row r="752" spans="22:26" x14ac:dyDescent="0.25">
      <c r="V752" s="1"/>
      <c r="W752" s="1"/>
      <c r="X752" s="1"/>
      <c r="Y752" s="1"/>
      <c r="Z752" s="1"/>
    </row>
    <row r="753" spans="22:26" x14ac:dyDescent="0.25">
      <c r="V753" s="1"/>
      <c r="W753" s="1"/>
      <c r="X753" s="1"/>
      <c r="Y753" s="1"/>
      <c r="Z753" s="1"/>
    </row>
    <row r="754" spans="22:26" x14ac:dyDescent="0.25">
      <c r="V754" s="1"/>
      <c r="W754" s="1"/>
      <c r="X754" s="1"/>
      <c r="Y754" s="1"/>
      <c r="Z754" s="1"/>
    </row>
    <row r="755" spans="22:26" x14ac:dyDescent="0.25">
      <c r="V755" s="1"/>
      <c r="W755" s="1"/>
      <c r="X755" s="1"/>
      <c r="Y755" s="1"/>
      <c r="Z755" s="1"/>
    </row>
    <row r="756" spans="22:26" x14ac:dyDescent="0.25">
      <c r="V756" s="1"/>
      <c r="W756" s="1"/>
      <c r="X756" s="1"/>
      <c r="Y756" s="1"/>
      <c r="Z756" s="1"/>
    </row>
    <row r="757" spans="22:26" x14ac:dyDescent="0.25">
      <c r="V757" s="1"/>
      <c r="W757" s="1"/>
      <c r="X757" s="1"/>
      <c r="Y757" s="1"/>
      <c r="Z757" s="1"/>
    </row>
    <row r="758" spans="22:26" x14ac:dyDescent="0.25">
      <c r="V758" s="1"/>
      <c r="W758" s="1"/>
      <c r="X758" s="1"/>
      <c r="Y758" s="1"/>
      <c r="Z758" s="1"/>
    </row>
    <row r="759" spans="22:26" x14ac:dyDescent="0.25">
      <c r="V759" s="1"/>
      <c r="W759" s="1"/>
      <c r="X759" s="1"/>
      <c r="Y759" s="1"/>
      <c r="Z759" s="1"/>
    </row>
    <row r="760" spans="22:26" x14ac:dyDescent="0.25">
      <c r="V760" s="1"/>
      <c r="W760" s="1"/>
      <c r="X760" s="1"/>
      <c r="Y760" s="1"/>
      <c r="Z760" s="1"/>
    </row>
    <row r="761" spans="22:26" x14ac:dyDescent="0.25">
      <c r="V761" s="1"/>
      <c r="W761" s="1"/>
      <c r="X761" s="1"/>
      <c r="Y761" s="1"/>
      <c r="Z761" s="1"/>
    </row>
    <row r="762" spans="22:26" x14ac:dyDescent="0.25">
      <c r="V762" s="1"/>
      <c r="W762" s="1"/>
      <c r="X762" s="1"/>
      <c r="Y762" s="1"/>
      <c r="Z762" s="1"/>
    </row>
    <row r="763" spans="22:26" x14ac:dyDescent="0.25">
      <c r="V763" s="1"/>
      <c r="W763" s="1"/>
      <c r="X763" s="1"/>
      <c r="Y763" s="1"/>
      <c r="Z763" s="1"/>
    </row>
    <row r="764" spans="22:26" x14ac:dyDescent="0.25">
      <c r="V764" s="1"/>
      <c r="W764" s="1"/>
      <c r="X764" s="1"/>
      <c r="Y764" s="1"/>
      <c r="Z764" s="1"/>
    </row>
    <row r="765" spans="22:26" x14ac:dyDescent="0.25">
      <c r="V765" s="1"/>
      <c r="W765" s="1"/>
      <c r="X765" s="1"/>
      <c r="Y765" s="1"/>
      <c r="Z765" s="1"/>
    </row>
    <row r="766" spans="22:26" x14ac:dyDescent="0.25">
      <c r="V766" s="1"/>
      <c r="W766" s="1"/>
      <c r="X766" s="1"/>
      <c r="Y766" s="1"/>
      <c r="Z766" s="1"/>
    </row>
    <row r="767" spans="22:26" x14ac:dyDescent="0.25">
      <c r="V767" s="1"/>
      <c r="W767" s="1"/>
      <c r="X767" s="1"/>
      <c r="Y767" s="1"/>
      <c r="Z767" s="1"/>
    </row>
    <row r="768" spans="22:26" x14ac:dyDescent="0.25">
      <c r="V768" s="1"/>
      <c r="W768" s="1"/>
      <c r="X768" s="1"/>
      <c r="Y768" s="1"/>
      <c r="Z768" s="1"/>
    </row>
    <row r="769" spans="22:26" x14ac:dyDescent="0.25">
      <c r="V769" s="1"/>
      <c r="W769" s="1"/>
      <c r="X769" s="1"/>
      <c r="Y769" s="1"/>
      <c r="Z769" s="1"/>
    </row>
    <row r="770" spans="22:26" x14ac:dyDescent="0.25">
      <c r="V770" s="1"/>
      <c r="W770" s="1"/>
      <c r="X770" s="1"/>
      <c r="Y770" s="1"/>
      <c r="Z770" s="1"/>
    </row>
    <row r="771" spans="22:26" x14ac:dyDescent="0.25">
      <c r="V771" s="1"/>
      <c r="W771" s="1"/>
      <c r="X771" s="1"/>
      <c r="Y771" s="1"/>
      <c r="Z771" s="1"/>
    </row>
    <row r="772" spans="22:26" x14ac:dyDescent="0.25">
      <c r="V772" s="1"/>
      <c r="W772" s="1"/>
      <c r="X772" s="1"/>
      <c r="Y772" s="1"/>
      <c r="Z772" s="1"/>
    </row>
    <row r="773" spans="22:26" x14ac:dyDescent="0.25">
      <c r="V773" s="1"/>
      <c r="W773" s="1"/>
      <c r="X773" s="1"/>
      <c r="Y773" s="1"/>
      <c r="Z773" s="1"/>
    </row>
    <row r="774" spans="22:26" x14ac:dyDescent="0.25">
      <c r="V774" s="1"/>
      <c r="W774" s="1"/>
      <c r="X774" s="1"/>
      <c r="Y774" s="1"/>
      <c r="Z774" s="1"/>
    </row>
    <row r="775" spans="22:26" x14ac:dyDescent="0.25">
      <c r="V775" s="1"/>
      <c r="W775" s="1"/>
      <c r="X775" s="1"/>
      <c r="Y775" s="1"/>
      <c r="Z775" s="1"/>
    </row>
    <row r="776" spans="22:26" x14ac:dyDescent="0.25">
      <c r="V776" s="1"/>
      <c r="W776" s="1"/>
      <c r="X776" s="1"/>
      <c r="Y776" s="1"/>
      <c r="Z776" s="1"/>
    </row>
    <row r="777" spans="22:26" x14ac:dyDescent="0.25">
      <c r="V777" s="1"/>
      <c r="W777" s="1"/>
      <c r="X777" s="1"/>
      <c r="Y777" s="1"/>
      <c r="Z777" s="1"/>
    </row>
    <row r="778" spans="22:26" x14ac:dyDescent="0.25">
      <c r="V778" s="1"/>
      <c r="W778" s="1"/>
      <c r="X778" s="1"/>
      <c r="Y778" s="1"/>
      <c r="Z778" s="1"/>
    </row>
    <row r="779" spans="22:26" x14ac:dyDescent="0.25">
      <c r="V779" s="1"/>
      <c r="W779" s="1"/>
      <c r="X779" s="1"/>
      <c r="Y779" s="1"/>
      <c r="Z779" s="1"/>
    </row>
    <row r="780" spans="22:26" x14ac:dyDescent="0.25">
      <c r="V780" s="1"/>
      <c r="W780" s="1"/>
      <c r="X780" s="1"/>
      <c r="Y780" s="1"/>
      <c r="Z780" s="1"/>
    </row>
    <row r="781" spans="22:26" x14ac:dyDescent="0.25">
      <c r="V781" s="1"/>
      <c r="W781" s="1"/>
      <c r="X781" s="1"/>
      <c r="Y781" s="1"/>
      <c r="Z781" s="1"/>
    </row>
    <row r="782" spans="22:26" x14ac:dyDescent="0.25">
      <c r="V782" s="1"/>
      <c r="W782" s="1"/>
      <c r="X782" s="1"/>
      <c r="Y782" s="1"/>
      <c r="Z782" s="1"/>
    </row>
    <row r="783" spans="22:26" x14ac:dyDescent="0.25">
      <c r="V783" s="1"/>
      <c r="W783" s="1"/>
      <c r="X783" s="1"/>
      <c r="Y783" s="1"/>
      <c r="Z783" s="1"/>
    </row>
    <row r="784" spans="22:26" x14ac:dyDescent="0.25">
      <c r="V784" s="1"/>
      <c r="W784" s="1"/>
      <c r="X784" s="1"/>
      <c r="Y784" s="1"/>
      <c r="Z784" s="1"/>
    </row>
    <row r="785" spans="22:26" x14ac:dyDescent="0.25">
      <c r="V785" s="1"/>
      <c r="W785" s="1"/>
      <c r="X785" s="1"/>
      <c r="Y785" s="1"/>
      <c r="Z785" s="1"/>
    </row>
    <row r="786" spans="22:26" x14ac:dyDescent="0.25">
      <c r="V786" s="1"/>
      <c r="W786" s="1"/>
      <c r="X786" s="1"/>
      <c r="Y786" s="1"/>
      <c r="Z786" s="1"/>
    </row>
    <row r="787" spans="22:26" x14ac:dyDescent="0.25">
      <c r="V787" s="1"/>
      <c r="W787" s="1"/>
      <c r="X787" s="1"/>
      <c r="Y787" s="1"/>
      <c r="Z787" s="1"/>
    </row>
    <row r="788" spans="22:26" x14ac:dyDescent="0.25">
      <c r="V788" s="1"/>
      <c r="W788" s="1"/>
      <c r="X788" s="1"/>
      <c r="Y788" s="1"/>
      <c r="Z788" s="1"/>
    </row>
    <row r="789" spans="22:26" x14ac:dyDescent="0.25">
      <c r="V789" s="1"/>
      <c r="W789" s="1"/>
      <c r="X789" s="1"/>
      <c r="Y789" s="1"/>
      <c r="Z789" s="1"/>
    </row>
    <row r="790" spans="22:26" x14ac:dyDescent="0.25">
      <c r="V790" s="1"/>
      <c r="W790" s="1"/>
      <c r="X790" s="1"/>
      <c r="Y790" s="1"/>
      <c r="Z790" s="1"/>
    </row>
    <row r="791" spans="22:26" x14ac:dyDescent="0.25">
      <c r="V791" s="1"/>
      <c r="W791" s="1"/>
      <c r="X791" s="1"/>
      <c r="Y791" s="1"/>
      <c r="Z791" s="1"/>
    </row>
    <row r="792" spans="22:26" x14ac:dyDescent="0.25">
      <c r="V792" s="1"/>
      <c r="W792" s="1"/>
      <c r="X792" s="1"/>
      <c r="Y792" s="1"/>
      <c r="Z792" s="1"/>
    </row>
    <row r="793" spans="22:26" x14ac:dyDescent="0.25">
      <c r="V793" s="1"/>
      <c r="W793" s="1"/>
      <c r="X793" s="1"/>
      <c r="Y793" s="1"/>
      <c r="Z793" s="1"/>
    </row>
    <row r="794" spans="22:26" x14ac:dyDescent="0.25">
      <c r="V794" s="1"/>
      <c r="W794" s="1"/>
      <c r="X794" s="1"/>
      <c r="Y794" s="1"/>
      <c r="Z794" s="1"/>
    </row>
    <row r="795" spans="22:26" x14ac:dyDescent="0.25">
      <c r="V795" s="1"/>
      <c r="W795" s="1"/>
      <c r="X795" s="1"/>
      <c r="Y795" s="1"/>
      <c r="Z795" s="1"/>
    </row>
    <row r="796" spans="22:26" x14ac:dyDescent="0.25">
      <c r="V796" s="1"/>
      <c r="W796" s="1"/>
      <c r="X796" s="1"/>
      <c r="Y796" s="1"/>
      <c r="Z796" s="1"/>
    </row>
    <row r="797" spans="22:26" x14ac:dyDescent="0.25">
      <c r="V797" s="1"/>
      <c r="W797" s="1"/>
      <c r="X797" s="1"/>
      <c r="Y797" s="1"/>
      <c r="Z797" s="1"/>
    </row>
    <row r="798" spans="22:26" x14ac:dyDescent="0.25">
      <c r="V798" s="1"/>
      <c r="W798" s="1"/>
      <c r="X798" s="1"/>
      <c r="Y798" s="1"/>
      <c r="Z798" s="1"/>
    </row>
    <row r="799" spans="22:26" x14ac:dyDescent="0.25">
      <c r="V799" s="1"/>
      <c r="W799" s="1"/>
      <c r="X799" s="1"/>
      <c r="Y799" s="1"/>
      <c r="Z799" s="1"/>
    </row>
    <row r="800" spans="22:26" x14ac:dyDescent="0.25">
      <c r="V800" s="1"/>
      <c r="W800" s="1"/>
      <c r="X800" s="1"/>
      <c r="Y800" s="1"/>
      <c r="Z800" s="1"/>
    </row>
    <row r="801" spans="22:26" x14ac:dyDescent="0.25">
      <c r="V801" s="1"/>
      <c r="W801" s="1"/>
      <c r="X801" s="1"/>
      <c r="Y801" s="1"/>
      <c r="Z801" s="1"/>
    </row>
    <row r="802" spans="22:26" x14ac:dyDescent="0.25">
      <c r="V802" s="1"/>
      <c r="W802" s="1"/>
      <c r="X802" s="1"/>
      <c r="Y802" s="1"/>
      <c r="Z802" s="1"/>
    </row>
    <row r="803" spans="22:26" x14ac:dyDescent="0.25">
      <c r="V803" s="1"/>
      <c r="W803" s="1"/>
      <c r="X803" s="1"/>
      <c r="Y803" s="1"/>
      <c r="Z803" s="1"/>
    </row>
    <row r="804" spans="22:26" x14ac:dyDescent="0.25">
      <c r="V804" s="1"/>
      <c r="W804" s="1"/>
      <c r="X804" s="1"/>
      <c r="Y804" s="1"/>
      <c r="Z804" s="1"/>
    </row>
    <row r="805" spans="22:26" x14ac:dyDescent="0.25">
      <c r="V805" s="1"/>
      <c r="W805" s="1"/>
      <c r="X805" s="1"/>
      <c r="Y805" s="1"/>
      <c r="Z805" s="1"/>
    </row>
    <row r="806" spans="22:26" x14ac:dyDescent="0.25">
      <c r="V806" s="1"/>
      <c r="W806" s="1"/>
      <c r="X806" s="1"/>
      <c r="Y806" s="1"/>
      <c r="Z806" s="1"/>
    </row>
    <row r="807" spans="22:26" x14ac:dyDescent="0.25">
      <c r="V807" s="1"/>
      <c r="W807" s="1"/>
      <c r="X807" s="1"/>
      <c r="Y807" s="1"/>
      <c r="Z807" s="1"/>
    </row>
    <row r="808" spans="22:26" x14ac:dyDescent="0.25">
      <c r="V808" s="1"/>
      <c r="W808" s="1"/>
      <c r="X808" s="1"/>
      <c r="Y808" s="1"/>
      <c r="Z808" s="1"/>
    </row>
    <row r="809" spans="22:26" x14ac:dyDescent="0.25">
      <c r="V809" s="1"/>
      <c r="W809" s="1"/>
      <c r="X809" s="1"/>
      <c r="Y809" s="1"/>
      <c r="Z809" s="1"/>
    </row>
    <row r="810" spans="22:26" x14ac:dyDescent="0.25">
      <c r="V810" s="1"/>
      <c r="W810" s="1"/>
      <c r="X810" s="1"/>
      <c r="Y810" s="1"/>
      <c r="Z810" s="1"/>
    </row>
    <row r="811" spans="22:26" x14ac:dyDescent="0.25">
      <c r="V811" s="1"/>
      <c r="W811" s="1"/>
      <c r="X811" s="1"/>
      <c r="Y811" s="1"/>
      <c r="Z811" s="1"/>
    </row>
    <row r="812" spans="22:26" x14ac:dyDescent="0.25">
      <c r="V812" s="1"/>
      <c r="W812" s="1"/>
      <c r="X812" s="1"/>
      <c r="Y812" s="1"/>
      <c r="Z812" s="1"/>
    </row>
    <row r="813" spans="22:26" x14ac:dyDescent="0.25">
      <c r="V813" s="1"/>
      <c r="W813" s="1"/>
      <c r="X813" s="1"/>
      <c r="Y813" s="1"/>
      <c r="Z813" s="1"/>
    </row>
    <row r="814" spans="22:26" x14ac:dyDescent="0.25">
      <c r="V814" s="1"/>
      <c r="W814" s="1"/>
      <c r="X814" s="1"/>
      <c r="Y814" s="1"/>
      <c r="Z814" s="1"/>
    </row>
    <row r="815" spans="22:26" x14ac:dyDescent="0.25">
      <c r="V815" s="1"/>
      <c r="W815" s="1"/>
      <c r="X815" s="1"/>
      <c r="Y815" s="1"/>
      <c r="Z815" s="1"/>
    </row>
    <row r="816" spans="22:26" x14ac:dyDescent="0.25">
      <c r="V816" s="1"/>
      <c r="W816" s="1"/>
      <c r="X816" s="1"/>
      <c r="Y816" s="1"/>
      <c r="Z816" s="1"/>
    </row>
    <row r="817" spans="22:26" x14ac:dyDescent="0.25">
      <c r="V817" s="1"/>
      <c r="W817" s="1"/>
      <c r="X817" s="1"/>
      <c r="Y817" s="1"/>
      <c r="Z817" s="1"/>
    </row>
    <row r="818" spans="22:26" x14ac:dyDescent="0.25">
      <c r="V818" s="1"/>
      <c r="W818" s="1"/>
      <c r="X818" s="1"/>
      <c r="Y818" s="1"/>
      <c r="Z818" s="1"/>
    </row>
    <row r="819" spans="22:26" x14ac:dyDescent="0.25">
      <c r="V819" s="1"/>
      <c r="W819" s="1"/>
      <c r="X819" s="1"/>
      <c r="Y819" s="1"/>
      <c r="Z819" s="1"/>
    </row>
    <row r="820" spans="22:26" x14ac:dyDescent="0.25">
      <c r="V820" s="1"/>
      <c r="W820" s="1"/>
      <c r="X820" s="1"/>
      <c r="Y820" s="1"/>
      <c r="Z820" s="1"/>
    </row>
    <row r="821" spans="22:26" x14ac:dyDescent="0.25">
      <c r="V821" s="1"/>
      <c r="W821" s="1"/>
      <c r="X821" s="1"/>
      <c r="Y821" s="1"/>
      <c r="Z821" s="1"/>
    </row>
    <row r="822" spans="22:26" x14ac:dyDescent="0.25">
      <c r="V822" s="1"/>
      <c r="W822" s="1"/>
      <c r="X822" s="1"/>
      <c r="Y822" s="1"/>
      <c r="Z822" s="1"/>
    </row>
    <row r="823" spans="22:26" x14ac:dyDescent="0.25">
      <c r="V823" s="1"/>
      <c r="W823" s="1"/>
      <c r="X823" s="1"/>
      <c r="Y823" s="1"/>
      <c r="Z823" s="1"/>
    </row>
    <row r="824" spans="22:26" x14ac:dyDescent="0.25">
      <c r="V824" s="1"/>
      <c r="W824" s="1"/>
      <c r="X824" s="1"/>
      <c r="Y824" s="1"/>
      <c r="Z824" s="1"/>
    </row>
    <row r="825" spans="22:26" x14ac:dyDescent="0.25">
      <c r="V825" s="1"/>
      <c r="W825" s="1"/>
      <c r="X825" s="1"/>
      <c r="Y825" s="1"/>
      <c r="Z825" s="1"/>
    </row>
    <row r="826" spans="22:26" x14ac:dyDescent="0.25">
      <c r="V826" s="1"/>
      <c r="W826" s="1"/>
      <c r="X826" s="1"/>
      <c r="Y826" s="1"/>
      <c r="Z826" s="1"/>
    </row>
    <row r="827" spans="22:26" x14ac:dyDescent="0.25">
      <c r="V827" s="1"/>
      <c r="W827" s="1"/>
      <c r="X827" s="1"/>
      <c r="Y827" s="1"/>
      <c r="Z827" s="1"/>
    </row>
    <row r="828" spans="22:26" x14ac:dyDescent="0.25">
      <c r="V828" s="1"/>
      <c r="W828" s="1"/>
      <c r="X828" s="1"/>
      <c r="Y828" s="1"/>
      <c r="Z828" s="1"/>
    </row>
    <row r="829" spans="22:26" x14ac:dyDescent="0.25">
      <c r="V829" s="1"/>
      <c r="W829" s="1"/>
      <c r="X829" s="1"/>
      <c r="Y829" s="1"/>
      <c r="Z829" s="1"/>
    </row>
    <row r="830" spans="22:26" x14ac:dyDescent="0.25">
      <c r="V830" s="1"/>
      <c r="W830" s="1"/>
      <c r="X830" s="1"/>
      <c r="Y830" s="1"/>
      <c r="Z830" s="1"/>
    </row>
    <row r="831" spans="22:26" x14ac:dyDescent="0.25">
      <c r="V831" s="1"/>
      <c r="W831" s="1"/>
      <c r="X831" s="1"/>
      <c r="Y831" s="1"/>
      <c r="Z831" s="1"/>
    </row>
    <row r="832" spans="22:26" x14ac:dyDescent="0.25">
      <c r="V832" s="1"/>
      <c r="W832" s="1"/>
      <c r="X832" s="1"/>
      <c r="Y832" s="1"/>
      <c r="Z832" s="1"/>
    </row>
    <row r="833" spans="22:26" x14ac:dyDescent="0.25">
      <c r="V833" s="1"/>
      <c r="W833" s="1"/>
      <c r="X833" s="1"/>
      <c r="Y833" s="1"/>
      <c r="Z833" s="1"/>
    </row>
    <row r="834" spans="22:26" x14ac:dyDescent="0.25">
      <c r="V834" s="1"/>
      <c r="W834" s="1"/>
      <c r="X834" s="1"/>
      <c r="Y834" s="1"/>
      <c r="Z834" s="1"/>
    </row>
    <row r="835" spans="22:26" x14ac:dyDescent="0.25">
      <c r="V835" s="1"/>
      <c r="W835" s="1"/>
      <c r="X835" s="1"/>
      <c r="Y835" s="1"/>
      <c r="Z835" s="1"/>
    </row>
    <row r="836" spans="22:26" x14ac:dyDescent="0.25">
      <c r="V836" s="1"/>
      <c r="W836" s="1"/>
      <c r="X836" s="1"/>
      <c r="Y836" s="1"/>
      <c r="Z836" s="1"/>
    </row>
    <row r="837" spans="22:26" x14ac:dyDescent="0.25">
      <c r="V837" s="1"/>
      <c r="W837" s="1"/>
      <c r="X837" s="1"/>
      <c r="Y837" s="1"/>
      <c r="Z837" s="1"/>
    </row>
    <row r="838" spans="22:26" x14ac:dyDescent="0.25">
      <c r="V838" s="1"/>
      <c r="W838" s="1"/>
      <c r="X838" s="1"/>
      <c r="Y838" s="1"/>
      <c r="Z838" s="1"/>
    </row>
    <row r="839" spans="22:26" x14ac:dyDescent="0.25">
      <c r="V839" s="1"/>
      <c r="W839" s="1"/>
      <c r="X839" s="1"/>
      <c r="Y839" s="1"/>
      <c r="Z839" s="1"/>
    </row>
    <row r="840" spans="22:26" x14ac:dyDescent="0.25">
      <c r="V840" s="1"/>
      <c r="W840" s="1"/>
      <c r="X840" s="1"/>
      <c r="Y840" s="1"/>
      <c r="Z840" s="1"/>
    </row>
    <row r="841" spans="22:26" x14ac:dyDescent="0.25">
      <c r="V841" s="1"/>
      <c r="W841" s="1"/>
      <c r="X841" s="1"/>
      <c r="Y841" s="1"/>
      <c r="Z841" s="1"/>
    </row>
    <row r="842" spans="22:26" x14ac:dyDescent="0.25">
      <c r="V842" s="1"/>
      <c r="W842" s="1"/>
      <c r="X842" s="1"/>
      <c r="Y842" s="1"/>
      <c r="Z842" s="1"/>
    </row>
    <row r="843" spans="22:26" x14ac:dyDescent="0.25">
      <c r="V843" s="1"/>
      <c r="W843" s="1"/>
      <c r="X843" s="1"/>
      <c r="Y843" s="1"/>
      <c r="Z843" s="1"/>
    </row>
    <row r="844" spans="22:26" x14ac:dyDescent="0.25">
      <c r="V844" s="1"/>
      <c r="W844" s="1"/>
      <c r="X844" s="1"/>
      <c r="Y844" s="1"/>
      <c r="Z844" s="1"/>
    </row>
    <row r="845" spans="22:26" x14ac:dyDescent="0.25">
      <c r="V845" s="1"/>
      <c r="W845" s="1"/>
      <c r="X845" s="1"/>
      <c r="Y845" s="1"/>
      <c r="Z845" s="1"/>
    </row>
    <row r="846" spans="22:26" x14ac:dyDescent="0.25">
      <c r="V846" s="1"/>
      <c r="W846" s="1"/>
      <c r="X846" s="1"/>
      <c r="Y846" s="1"/>
      <c r="Z846" s="1"/>
    </row>
    <row r="847" spans="22:26" x14ac:dyDescent="0.25">
      <c r="V847" s="1"/>
      <c r="W847" s="1"/>
      <c r="X847" s="1"/>
      <c r="Y847" s="1"/>
      <c r="Z847" s="1"/>
    </row>
    <row r="848" spans="22:26" x14ac:dyDescent="0.25">
      <c r="V848" s="1"/>
      <c r="W848" s="1"/>
      <c r="X848" s="1"/>
      <c r="Y848" s="1"/>
      <c r="Z848" s="1"/>
    </row>
    <row r="849" spans="22:26" x14ac:dyDescent="0.25">
      <c r="V849" s="1"/>
      <c r="W849" s="1"/>
      <c r="X849" s="1"/>
      <c r="Y849" s="1"/>
      <c r="Z849" s="1"/>
    </row>
    <row r="850" spans="22:26" x14ac:dyDescent="0.25">
      <c r="V850" s="1"/>
      <c r="W850" s="1"/>
      <c r="X850" s="1"/>
      <c r="Y850" s="1"/>
      <c r="Z850" s="1"/>
    </row>
    <row r="851" spans="22:26" x14ac:dyDescent="0.25">
      <c r="V851" s="1"/>
      <c r="W851" s="1"/>
      <c r="X851" s="1"/>
      <c r="Y851" s="1"/>
      <c r="Z851" s="1"/>
    </row>
    <row r="852" spans="22:26" x14ac:dyDescent="0.25">
      <c r="V852" s="1"/>
      <c r="W852" s="1"/>
      <c r="X852" s="1"/>
      <c r="Y852" s="1"/>
      <c r="Z852" s="1"/>
    </row>
    <row r="853" spans="22:26" x14ac:dyDescent="0.25">
      <c r="V853" s="1"/>
      <c r="W853" s="1"/>
      <c r="X853" s="1"/>
      <c r="Y853" s="1"/>
      <c r="Z853" s="1"/>
    </row>
    <row r="854" spans="22:26" x14ac:dyDescent="0.25">
      <c r="V854" s="1"/>
      <c r="W854" s="1"/>
      <c r="X854" s="1"/>
      <c r="Y854" s="1"/>
      <c r="Z854" s="1"/>
    </row>
    <row r="855" spans="22:26" x14ac:dyDescent="0.25">
      <c r="V855" s="1"/>
      <c r="W855" s="1"/>
      <c r="X855" s="1"/>
      <c r="Y855" s="1"/>
      <c r="Z855" s="1"/>
    </row>
    <row r="856" spans="22:26" x14ac:dyDescent="0.25">
      <c r="V856" s="1"/>
      <c r="W856" s="1"/>
      <c r="X856" s="1"/>
      <c r="Y856" s="1"/>
      <c r="Z856" s="1"/>
    </row>
    <row r="857" spans="22:26" x14ac:dyDescent="0.25">
      <c r="V857" s="1"/>
      <c r="W857" s="1"/>
      <c r="X857" s="1"/>
      <c r="Y857" s="1"/>
      <c r="Z857" s="1"/>
    </row>
    <row r="858" spans="22:26" x14ac:dyDescent="0.25">
      <c r="V858" s="1"/>
      <c r="W858" s="1"/>
      <c r="X858" s="1"/>
      <c r="Y858" s="1"/>
      <c r="Z858" s="1"/>
    </row>
    <row r="859" spans="22:26" x14ac:dyDescent="0.25">
      <c r="V859" s="1"/>
      <c r="W859" s="1"/>
      <c r="X859" s="1"/>
      <c r="Y859" s="1"/>
      <c r="Z859" s="1"/>
    </row>
    <row r="860" spans="22:26" x14ac:dyDescent="0.25">
      <c r="V860" s="1"/>
      <c r="W860" s="1"/>
      <c r="X860" s="1"/>
      <c r="Y860" s="1"/>
      <c r="Z860" s="1"/>
    </row>
    <row r="861" spans="22:26" x14ac:dyDescent="0.25">
      <c r="V861" s="1"/>
      <c r="W861" s="1"/>
      <c r="X861" s="1"/>
      <c r="Y861" s="1"/>
      <c r="Z861" s="1"/>
    </row>
    <row r="862" spans="22:26" x14ac:dyDescent="0.25">
      <c r="V862" s="1"/>
      <c r="W862" s="1"/>
      <c r="X862" s="1"/>
      <c r="Y862" s="1"/>
      <c r="Z862" s="1"/>
    </row>
    <row r="863" spans="22:26" x14ac:dyDescent="0.25">
      <c r="V863" s="1"/>
      <c r="W863" s="1"/>
      <c r="X863" s="1"/>
      <c r="Y863" s="1"/>
      <c r="Z863" s="1"/>
    </row>
    <row r="864" spans="22:26" x14ac:dyDescent="0.25">
      <c r="V864" s="1"/>
      <c r="W864" s="1"/>
      <c r="X864" s="1"/>
      <c r="Y864" s="1"/>
      <c r="Z864" s="1"/>
    </row>
    <row r="865" spans="22:26" x14ac:dyDescent="0.25">
      <c r="V865" s="1"/>
      <c r="W865" s="1"/>
      <c r="X865" s="1"/>
      <c r="Y865" s="1"/>
      <c r="Z865" s="1"/>
    </row>
    <row r="866" spans="22:26" x14ac:dyDescent="0.25">
      <c r="V866" s="1"/>
      <c r="W866" s="1"/>
      <c r="X866" s="1"/>
      <c r="Y866" s="1"/>
      <c r="Z866" s="1"/>
    </row>
    <row r="867" spans="22:26" x14ac:dyDescent="0.25">
      <c r="V867" s="1"/>
      <c r="W867" s="1"/>
      <c r="X867" s="1"/>
      <c r="Y867" s="1"/>
      <c r="Z867" s="1"/>
    </row>
    <row r="868" spans="22:26" x14ac:dyDescent="0.25">
      <c r="V868" s="1"/>
      <c r="W868" s="1"/>
      <c r="X868" s="1"/>
      <c r="Y868" s="1"/>
      <c r="Z868" s="1"/>
    </row>
    <row r="869" spans="22:26" x14ac:dyDescent="0.25">
      <c r="V869" s="1"/>
      <c r="W869" s="1"/>
      <c r="X869" s="1"/>
      <c r="Y869" s="1"/>
      <c r="Z869" s="1"/>
    </row>
    <row r="870" spans="22:26" x14ac:dyDescent="0.25">
      <c r="V870" s="1"/>
      <c r="W870" s="1"/>
      <c r="X870" s="1"/>
      <c r="Y870" s="1"/>
      <c r="Z870" s="1"/>
    </row>
    <row r="871" spans="22:26" x14ac:dyDescent="0.25">
      <c r="V871" s="1"/>
      <c r="W871" s="1"/>
      <c r="X871" s="1"/>
      <c r="Y871" s="1"/>
      <c r="Z871" s="1"/>
    </row>
    <row r="872" spans="22:26" x14ac:dyDescent="0.25">
      <c r="V872" s="1"/>
      <c r="W872" s="1"/>
      <c r="X872" s="1"/>
      <c r="Y872" s="1"/>
      <c r="Z872" s="1"/>
    </row>
    <row r="873" spans="22:26" x14ac:dyDescent="0.25">
      <c r="V873" s="1"/>
      <c r="W873" s="1"/>
      <c r="X873" s="1"/>
      <c r="Y873" s="1"/>
      <c r="Z873" s="1"/>
    </row>
    <row r="874" spans="22:26" x14ac:dyDescent="0.25">
      <c r="V874" s="1"/>
      <c r="W874" s="1"/>
      <c r="X874" s="1"/>
      <c r="Y874" s="1"/>
      <c r="Z874" s="1"/>
    </row>
    <row r="875" spans="22:26" x14ac:dyDescent="0.25">
      <c r="V875" s="1"/>
      <c r="W875" s="1"/>
      <c r="X875" s="1"/>
      <c r="Y875" s="1"/>
      <c r="Z875" s="1"/>
    </row>
    <row r="876" spans="22:26" x14ac:dyDescent="0.25">
      <c r="V876" s="1"/>
      <c r="W876" s="1"/>
      <c r="X876" s="1"/>
      <c r="Y876" s="1"/>
      <c r="Z876" s="1"/>
    </row>
    <row r="877" spans="22:26" x14ac:dyDescent="0.25">
      <c r="V877" s="1"/>
      <c r="W877" s="1"/>
      <c r="X877" s="1"/>
      <c r="Y877" s="1"/>
      <c r="Z877" s="1"/>
    </row>
    <row r="878" spans="22:26" x14ac:dyDescent="0.25">
      <c r="V878" s="1"/>
      <c r="W878" s="1"/>
      <c r="X878" s="1"/>
      <c r="Y878" s="1"/>
      <c r="Z878" s="1"/>
    </row>
    <row r="879" spans="22:26" x14ac:dyDescent="0.25">
      <c r="V879" s="1"/>
      <c r="W879" s="1"/>
      <c r="X879" s="1"/>
      <c r="Y879" s="1"/>
      <c r="Z879" s="1"/>
    </row>
    <row r="880" spans="22:26" x14ac:dyDescent="0.25">
      <c r="V880" s="1"/>
      <c r="W880" s="1"/>
      <c r="X880" s="1"/>
      <c r="Y880" s="1"/>
      <c r="Z880" s="1"/>
    </row>
    <row r="881" spans="22:26" x14ac:dyDescent="0.25">
      <c r="V881" s="1"/>
      <c r="W881" s="1"/>
      <c r="X881" s="1"/>
      <c r="Y881" s="1"/>
      <c r="Z881" s="1"/>
    </row>
    <row r="882" spans="22:26" x14ac:dyDescent="0.25">
      <c r="V882" s="1"/>
      <c r="W882" s="1"/>
      <c r="X882" s="1"/>
      <c r="Y882" s="1"/>
      <c r="Z882" s="1"/>
    </row>
    <row r="883" spans="22:26" x14ac:dyDescent="0.25">
      <c r="V883" s="1"/>
      <c r="W883" s="1"/>
      <c r="X883" s="1"/>
      <c r="Y883" s="1"/>
      <c r="Z883" s="1"/>
    </row>
    <row r="884" spans="22:26" x14ac:dyDescent="0.25">
      <c r="V884" s="1"/>
      <c r="W884" s="1"/>
      <c r="X884" s="1"/>
      <c r="Y884" s="1"/>
      <c r="Z884" s="1"/>
    </row>
    <row r="885" spans="22:26" x14ac:dyDescent="0.25">
      <c r="V885" s="1"/>
      <c r="W885" s="1"/>
      <c r="X885" s="1"/>
      <c r="Y885" s="1"/>
      <c r="Z885" s="1"/>
    </row>
    <row r="886" spans="22:26" x14ac:dyDescent="0.25">
      <c r="V886" s="1"/>
      <c r="W886" s="1"/>
      <c r="X886" s="1"/>
      <c r="Y886" s="1"/>
      <c r="Z886" s="1"/>
    </row>
    <row r="887" spans="22:26" x14ac:dyDescent="0.25">
      <c r="V887" s="1"/>
      <c r="W887" s="1"/>
      <c r="X887" s="1"/>
      <c r="Y887" s="1"/>
      <c r="Z887" s="1"/>
    </row>
    <row r="888" spans="22:26" x14ac:dyDescent="0.25">
      <c r="V888" s="1"/>
      <c r="W888" s="1"/>
      <c r="X888" s="1"/>
      <c r="Y888" s="1"/>
      <c r="Z888" s="1"/>
    </row>
    <row r="889" spans="22:26" x14ac:dyDescent="0.25">
      <c r="V889" s="1"/>
      <c r="W889" s="1"/>
      <c r="X889" s="1"/>
      <c r="Y889" s="1"/>
      <c r="Z889" s="1"/>
    </row>
    <row r="890" spans="22:26" x14ac:dyDescent="0.25">
      <c r="V890" s="1"/>
      <c r="W890" s="1"/>
      <c r="X890" s="1"/>
      <c r="Y890" s="1"/>
      <c r="Z890" s="1"/>
    </row>
    <row r="891" spans="22:26" x14ac:dyDescent="0.25">
      <c r="V891" s="1"/>
      <c r="W891" s="1"/>
      <c r="X891" s="1"/>
      <c r="Y891" s="1"/>
      <c r="Z891" s="1"/>
    </row>
    <row r="892" spans="22:26" x14ac:dyDescent="0.25">
      <c r="V892" s="1"/>
      <c r="W892" s="1"/>
      <c r="X892" s="1"/>
      <c r="Y892" s="1"/>
      <c r="Z892" s="1"/>
    </row>
    <row r="893" spans="22:26" x14ac:dyDescent="0.25">
      <c r="V893" s="1"/>
      <c r="W893" s="1"/>
      <c r="X893" s="1"/>
      <c r="Y893" s="1"/>
      <c r="Z893" s="1"/>
    </row>
    <row r="894" spans="22:26" x14ac:dyDescent="0.25">
      <c r="V894" s="1"/>
      <c r="W894" s="1"/>
      <c r="X894" s="1"/>
      <c r="Y894" s="1"/>
      <c r="Z894" s="1"/>
    </row>
    <row r="895" spans="22:26" x14ac:dyDescent="0.25">
      <c r="V895" s="1"/>
      <c r="W895" s="1"/>
      <c r="X895" s="1"/>
      <c r="Y895" s="1"/>
      <c r="Z895" s="1"/>
    </row>
    <row r="896" spans="22:26" x14ac:dyDescent="0.25">
      <c r="V896" s="1"/>
      <c r="W896" s="1"/>
      <c r="X896" s="1"/>
      <c r="Y896" s="1"/>
      <c r="Z896" s="1"/>
    </row>
    <row r="897" spans="22:26" x14ac:dyDescent="0.25">
      <c r="V897" s="1"/>
      <c r="W897" s="1"/>
      <c r="X897" s="1"/>
      <c r="Y897" s="1"/>
      <c r="Z897" s="1"/>
    </row>
    <row r="898" spans="22:26" x14ac:dyDescent="0.25">
      <c r="V898" s="1"/>
      <c r="W898" s="1"/>
      <c r="X898" s="1"/>
      <c r="Y898" s="1"/>
      <c r="Z898" s="1"/>
    </row>
    <row r="899" spans="22:26" x14ac:dyDescent="0.25">
      <c r="V899" s="1"/>
      <c r="W899" s="1"/>
      <c r="X899" s="1"/>
      <c r="Y899" s="1"/>
      <c r="Z899" s="1"/>
    </row>
    <row r="900" spans="22:26" x14ac:dyDescent="0.25">
      <c r="V900" s="1"/>
      <c r="W900" s="1"/>
      <c r="X900" s="1"/>
      <c r="Y900" s="1"/>
      <c r="Z900" s="1"/>
    </row>
    <row r="901" spans="22:26" x14ac:dyDescent="0.25">
      <c r="V901" s="1"/>
      <c r="W901" s="1"/>
      <c r="X901" s="1"/>
      <c r="Y901" s="1"/>
      <c r="Z901" s="1"/>
    </row>
    <row r="902" spans="22:26" x14ac:dyDescent="0.25">
      <c r="V902" s="1"/>
      <c r="W902" s="1"/>
      <c r="X902" s="1"/>
      <c r="Y902" s="1"/>
      <c r="Z902" s="1"/>
    </row>
    <row r="903" spans="22:26" x14ac:dyDescent="0.25">
      <c r="V903" s="1"/>
      <c r="W903" s="1"/>
      <c r="X903" s="1"/>
      <c r="Y903" s="1"/>
      <c r="Z903" s="1"/>
    </row>
    <row r="904" spans="22:26" x14ac:dyDescent="0.25">
      <c r="V904" s="1"/>
      <c r="W904" s="1"/>
      <c r="X904" s="1"/>
      <c r="Y904" s="1"/>
      <c r="Z904" s="1"/>
    </row>
    <row r="905" spans="22:26" x14ac:dyDescent="0.25">
      <c r="V905" s="1"/>
      <c r="W905" s="1"/>
      <c r="X905" s="1"/>
      <c r="Y905" s="1"/>
      <c r="Z905" s="1"/>
    </row>
    <row r="906" spans="22:26" x14ac:dyDescent="0.25">
      <c r="V906" s="1"/>
      <c r="W906" s="1"/>
      <c r="X906" s="1"/>
      <c r="Y906" s="1"/>
      <c r="Z906" s="1"/>
    </row>
    <row r="907" spans="22:26" x14ac:dyDescent="0.25">
      <c r="V907" s="1"/>
      <c r="W907" s="1"/>
      <c r="X907" s="1"/>
      <c r="Y907" s="1"/>
      <c r="Z907" s="1"/>
    </row>
    <row r="908" spans="22:26" x14ac:dyDescent="0.25">
      <c r="V908" s="1"/>
      <c r="W908" s="1"/>
      <c r="X908" s="1"/>
      <c r="Y908" s="1"/>
      <c r="Z908" s="1"/>
    </row>
    <row r="909" spans="22:26" x14ac:dyDescent="0.25">
      <c r="V909" s="1"/>
      <c r="W909" s="1"/>
      <c r="X909" s="1"/>
      <c r="Y909" s="1"/>
      <c r="Z909" s="1"/>
    </row>
    <row r="910" spans="22:26" x14ac:dyDescent="0.25">
      <c r="V910" s="1"/>
      <c r="W910" s="1"/>
      <c r="X910" s="1"/>
      <c r="Y910" s="1"/>
      <c r="Z910" s="1"/>
    </row>
    <row r="911" spans="22:26" x14ac:dyDescent="0.25">
      <c r="V911" s="1"/>
      <c r="W911" s="1"/>
      <c r="X911" s="1"/>
      <c r="Y911" s="1"/>
      <c r="Z911" s="1"/>
    </row>
    <row r="912" spans="22:26" x14ac:dyDescent="0.25">
      <c r="V912" s="1"/>
      <c r="W912" s="1"/>
      <c r="X912" s="1"/>
      <c r="Y912" s="1"/>
      <c r="Z912" s="1"/>
    </row>
    <row r="913" spans="22:26" x14ac:dyDescent="0.25">
      <c r="V913" s="1"/>
      <c r="W913" s="1"/>
      <c r="X913" s="1"/>
      <c r="Y913" s="1"/>
      <c r="Z913" s="1"/>
    </row>
    <row r="914" spans="22:26" x14ac:dyDescent="0.25">
      <c r="V914" s="1"/>
      <c r="W914" s="1"/>
      <c r="X914" s="1"/>
      <c r="Y914" s="1"/>
      <c r="Z914" s="1"/>
    </row>
    <row r="915" spans="22:26" x14ac:dyDescent="0.25">
      <c r="V915" s="1"/>
      <c r="W915" s="1"/>
      <c r="X915" s="1"/>
      <c r="Y915" s="1"/>
      <c r="Z915" s="1"/>
    </row>
    <row r="916" spans="22:26" x14ac:dyDescent="0.25">
      <c r="V916" s="1"/>
      <c r="W916" s="1"/>
      <c r="X916" s="1"/>
      <c r="Y916" s="1"/>
      <c r="Z916" s="1"/>
    </row>
    <row r="917" spans="22:26" x14ac:dyDescent="0.25">
      <c r="V917" s="1"/>
      <c r="W917" s="1"/>
      <c r="X917" s="1"/>
      <c r="Y917" s="1"/>
      <c r="Z917" s="1"/>
    </row>
    <row r="918" spans="22:26" x14ac:dyDescent="0.25">
      <c r="V918" s="1"/>
      <c r="W918" s="1"/>
      <c r="X918" s="1"/>
      <c r="Y918" s="1"/>
      <c r="Z918" s="1"/>
    </row>
    <row r="919" spans="22:26" x14ac:dyDescent="0.25">
      <c r="V919" s="1"/>
      <c r="W919" s="1"/>
      <c r="X919" s="1"/>
      <c r="Y919" s="1"/>
      <c r="Z919" s="1"/>
    </row>
    <row r="920" spans="22:26" x14ac:dyDescent="0.25">
      <c r="V920" s="1"/>
      <c r="W920" s="1"/>
      <c r="X920" s="1"/>
      <c r="Y920" s="1"/>
      <c r="Z920" s="1"/>
    </row>
    <row r="921" spans="22:26" x14ac:dyDescent="0.25">
      <c r="V921" s="1"/>
      <c r="W921" s="1"/>
      <c r="X921" s="1"/>
      <c r="Y921" s="1"/>
      <c r="Z921" s="1"/>
    </row>
    <row r="922" spans="22:26" x14ac:dyDescent="0.25">
      <c r="V922" s="1"/>
      <c r="W922" s="1"/>
      <c r="X922" s="1"/>
      <c r="Y922" s="1"/>
      <c r="Z922" s="1"/>
    </row>
    <row r="923" spans="22:26" x14ac:dyDescent="0.25">
      <c r="V923" s="1"/>
      <c r="W923" s="1"/>
      <c r="X923" s="1"/>
      <c r="Y923" s="1"/>
      <c r="Z923" s="1"/>
    </row>
    <row r="924" spans="22:26" x14ac:dyDescent="0.25">
      <c r="V924" s="1"/>
      <c r="W924" s="1"/>
      <c r="X924" s="1"/>
      <c r="Y924" s="1"/>
      <c r="Z924" s="1"/>
    </row>
    <row r="925" spans="22:26" x14ac:dyDescent="0.25">
      <c r="V925" s="1"/>
      <c r="W925" s="1"/>
      <c r="X925" s="1"/>
      <c r="Y925" s="1"/>
      <c r="Z925" s="1"/>
    </row>
    <row r="926" spans="22:26" x14ac:dyDescent="0.25">
      <c r="V926" s="1"/>
      <c r="W926" s="1"/>
      <c r="X926" s="1"/>
      <c r="Y926" s="1"/>
      <c r="Z926" s="1"/>
    </row>
    <row r="927" spans="22:26" x14ac:dyDescent="0.25">
      <c r="V927" s="1"/>
      <c r="W927" s="1"/>
      <c r="X927" s="1"/>
      <c r="Y927" s="1"/>
      <c r="Z927" s="1"/>
    </row>
    <row r="928" spans="22:26" x14ac:dyDescent="0.25">
      <c r="V928" s="1"/>
      <c r="W928" s="1"/>
      <c r="X928" s="1"/>
      <c r="Y928" s="1"/>
      <c r="Z928" s="1"/>
    </row>
    <row r="929" spans="22:26" x14ac:dyDescent="0.25">
      <c r="V929" s="1"/>
      <c r="W929" s="1"/>
      <c r="X929" s="1"/>
      <c r="Y929" s="1"/>
      <c r="Z929" s="1"/>
    </row>
    <row r="930" spans="22:26" x14ac:dyDescent="0.25">
      <c r="V930" s="1"/>
      <c r="W930" s="1"/>
      <c r="X930" s="1"/>
      <c r="Y930" s="1"/>
      <c r="Z930" s="1"/>
    </row>
    <row r="931" spans="22:26" x14ac:dyDescent="0.25">
      <c r="V931" s="1"/>
      <c r="W931" s="1"/>
      <c r="X931" s="1"/>
      <c r="Y931" s="1"/>
      <c r="Z931" s="1"/>
    </row>
    <row r="932" spans="22:26" x14ac:dyDescent="0.25">
      <c r="V932" s="1"/>
      <c r="W932" s="1"/>
      <c r="X932" s="1"/>
      <c r="Y932" s="1"/>
      <c r="Z932" s="1"/>
    </row>
    <row r="933" spans="22:26" x14ac:dyDescent="0.25">
      <c r="V933" s="1"/>
      <c r="W933" s="1"/>
      <c r="X933" s="1"/>
      <c r="Y933" s="1"/>
      <c r="Z933" s="1"/>
    </row>
    <row r="934" spans="22:26" x14ac:dyDescent="0.25">
      <c r="V934" s="1"/>
      <c r="W934" s="1"/>
      <c r="X934" s="1"/>
      <c r="Y934" s="1"/>
      <c r="Z934" s="1"/>
    </row>
    <row r="935" spans="22:26" x14ac:dyDescent="0.25">
      <c r="V935" s="1"/>
      <c r="W935" s="1"/>
      <c r="X935" s="1"/>
      <c r="Y935" s="1"/>
      <c r="Z935" s="1"/>
    </row>
    <row r="936" spans="22:26" x14ac:dyDescent="0.25">
      <c r="V936" s="1"/>
      <c r="W936" s="1"/>
      <c r="X936" s="1"/>
      <c r="Y936" s="1"/>
      <c r="Z936" s="1"/>
    </row>
    <row r="937" spans="22:26" x14ac:dyDescent="0.25">
      <c r="V937" s="1"/>
      <c r="W937" s="1"/>
      <c r="X937" s="1"/>
      <c r="Y937" s="1"/>
      <c r="Z937" s="1"/>
    </row>
    <row r="938" spans="22:26" x14ac:dyDescent="0.25">
      <c r="V938" s="1"/>
      <c r="W938" s="1"/>
      <c r="X938" s="1"/>
      <c r="Y938" s="1"/>
      <c r="Z938" s="1"/>
    </row>
    <row r="939" spans="22:26" x14ac:dyDescent="0.25">
      <c r="V939" s="1"/>
      <c r="W939" s="1"/>
      <c r="X939" s="1"/>
      <c r="Y939" s="1"/>
      <c r="Z939" s="1"/>
    </row>
    <row r="940" spans="22:26" x14ac:dyDescent="0.25">
      <c r="V940" s="1"/>
      <c r="W940" s="1"/>
      <c r="X940" s="1"/>
      <c r="Y940" s="1"/>
      <c r="Z940" s="1"/>
    </row>
    <row r="941" spans="22:26" x14ac:dyDescent="0.25">
      <c r="V941" s="1"/>
      <c r="W941" s="1"/>
      <c r="X941" s="1"/>
      <c r="Y941" s="1"/>
      <c r="Z941" s="1"/>
    </row>
    <row r="942" spans="22:26" x14ac:dyDescent="0.25">
      <c r="V942" s="1"/>
      <c r="W942" s="1"/>
      <c r="X942" s="1"/>
      <c r="Y942" s="1"/>
      <c r="Z942" s="1"/>
    </row>
    <row r="943" spans="22:26" x14ac:dyDescent="0.25">
      <c r="V943" s="1"/>
      <c r="W943" s="1"/>
      <c r="X943" s="1"/>
      <c r="Y943" s="1"/>
      <c r="Z943" s="1"/>
    </row>
    <row r="944" spans="22:26" x14ac:dyDescent="0.25">
      <c r="V944" s="1"/>
      <c r="W944" s="1"/>
      <c r="X944" s="1"/>
      <c r="Y944" s="1"/>
      <c r="Z944" s="1"/>
    </row>
    <row r="945" spans="22:26" x14ac:dyDescent="0.25">
      <c r="V945" s="1"/>
      <c r="W945" s="1"/>
      <c r="X945" s="1"/>
      <c r="Y945" s="1"/>
      <c r="Z945" s="1"/>
    </row>
    <row r="946" spans="22:26" x14ac:dyDescent="0.25">
      <c r="V946" s="1"/>
      <c r="W946" s="1"/>
      <c r="X946" s="1"/>
      <c r="Y946" s="1"/>
      <c r="Z946" s="1"/>
    </row>
    <row r="947" spans="22:26" x14ac:dyDescent="0.25">
      <c r="V947" s="1"/>
      <c r="W947" s="1"/>
      <c r="X947" s="1"/>
      <c r="Y947" s="1"/>
      <c r="Z947" s="1"/>
    </row>
    <row r="948" spans="22:26" x14ac:dyDescent="0.25">
      <c r="V948" s="1"/>
      <c r="W948" s="1"/>
      <c r="X948" s="1"/>
      <c r="Y948" s="1"/>
      <c r="Z948" s="1"/>
    </row>
    <row r="949" spans="22:26" x14ac:dyDescent="0.25">
      <c r="V949" s="1"/>
      <c r="W949" s="1"/>
      <c r="X949" s="1"/>
      <c r="Y949" s="1"/>
      <c r="Z949" s="1"/>
    </row>
    <row r="950" spans="22:26" x14ac:dyDescent="0.25">
      <c r="V950" s="1"/>
      <c r="W950" s="1"/>
      <c r="X950" s="1"/>
      <c r="Y950" s="1"/>
      <c r="Z950" s="1"/>
    </row>
    <row r="951" spans="22:26" x14ac:dyDescent="0.25">
      <c r="V951" s="1"/>
      <c r="W951" s="1"/>
      <c r="X951" s="1"/>
      <c r="Y951" s="1"/>
      <c r="Z951" s="1"/>
    </row>
    <row r="952" spans="22:26" x14ac:dyDescent="0.25">
      <c r="V952" s="1"/>
      <c r="W952" s="1"/>
      <c r="X952" s="1"/>
      <c r="Y952" s="1"/>
      <c r="Z952" s="1"/>
    </row>
    <row r="953" spans="22:26" x14ac:dyDescent="0.25">
      <c r="V953" s="1"/>
      <c r="W953" s="1"/>
      <c r="X953" s="1"/>
      <c r="Y953" s="1"/>
      <c r="Z953" s="1"/>
    </row>
    <row r="954" spans="22:26" x14ac:dyDescent="0.25">
      <c r="V954" s="1"/>
      <c r="W954" s="1"/>
      <c r="X954" s="1"/>
      <c r="Y954" s="1"/>
      <c r="Z954" s="1"/>
    </row>
    <row r="955" spans="22:26" x14ac:dyDescent="0.25">
      <c r="V955" s="1"/>
      <c r="W955" s="1"/>
      <c r="X955" s="1"/>
      <c r="Y955" s="1"/>
      <c r="Z955" s="1"/>
    </row>
    <row r="956" spans="22:26" x14ac:dyDescent="0.25">
      <c r="V956" s="1"/>
      <c r="W956" s="1"/>
      <c r="X956" s="1"/>
      <c r="Y956" s="1"/>
      <c r="Z956" s="1"/>
    </row>
    <row r="957" spans="22:26" x14ac:dyDescent="0.25">
      <c r="V957" s="1"/>
      <c r="W957" s="1"/>
      <c r="X957" s="1"/>
      <c r="Y957" s="1"/>
      <c r="Z957" s="1"/>
    </row>
    <row r="958" spans="22:26" x14ac:dyDescent="0.25">
      <c r="V958" s="1"/>
      <c r="W958" s="1"/>
      <c r="X958" s="1"/>
      <c r="Y958" s="1"/>
      <c r="Z958" s="1"/>
    </row>
    <row r="959" spans="22:26" x14ac:dyDescent="0.25">
      <c r="V959" s="1"/>
      <c r="W959" s="1"/>
      <c r="X959" s="1"/>
      <c r="Y959" s="1"/>
      <c r="Z959" s="1"/>
    </row>
    <row r="960" spans="22:26" x14ac:dyDescent="0.25">
      <c r="V960" s="1"/>
      <c r="W960" s="1"/>
      <c r="X960" s="1"/>
      <c r="Y960" s="1"/>
      <c r="Z960" s="1"/>
    </row>
    <row r="961" spans="22:26" x14ac:dyDescent="0.25">
      <c r="V961" s="1"/>
      <c r="W961" s="1"/>
      <c r="X961" s="1"/>
      <c r="Y961" s="1"/>
      <c r="Z961" s="1"/>
    </row>
    <row r="962" spans="22:26" x14ac:dyDescent="0.25">
      <c r="V962" s="1"/>
      <c r="W962" s="1"/>
      <c r="X962" s="1"/>
      <c r="Y962" s="1"/>
      <c r="Z962" s="1"/>
    </row>
    <row r="963" spans="22:26" x14ac:dyDescent="0.25">
      <c r="V963" s="1"/>
      <c r="W963" s="1"/>
      <c r="X963" s="1"/>
      <c r="Y963" s="1"/>
      <c r="Z963" s="1"/>
    </row>
    <row r="964" spans="22:26" x14ac:dyDescent="0.25">
      <c r="V964" s="1"/>
      <c r="W964" s="1"/>
      <c r="X964" s="1"/>
      <c r="Y964" s="1"/>
      <c r="Z964" s="1"/>
    </row>
    <row r="965" spans="22:26" x14ac:dyDescent="0.25">
      <c r="V965" s="1"/>
      <c r="W965" s="1"/>
      <c r="X965" s="1"/>
      <c r="Y965" s="1"/>
      <c r="Z965" s="1"/>
    </row>
    <row r="966" spans="22:26" x14ac:dyDescent="0.25">
      <c r="V966" s="1"/>
      <c r="W966" s="1"/>
      <c r="X966" s="1"/>
      <c r="Y966" s="1"/>
      <c r="Z966" s="1"/>
    </row>
    <row r="967" spans="22:26" x14ac:dyDescent="0.25">
      <c r="V967" s="1"/>
      <c r="W967" s="1"/>
      <c r="X967" s="1"/>
      <c r="Y967" s="1"/>
      <c r="Z967" s="1"/>
    </row>
    <row r="968" spans="22:26" x14ac:dyDescent="0.25">
      <c r="V968" s="1"/>
      <c r="W968" s="1"/>
      <c r="X968" s="1"/>
      <c r="Y968" s="1"/>
      <c r="Z968" s="1"/>
    </row>
    <row r="969" spans="22:26" x14ac:dyDescent="0.25">
      <c r="V969" s="1"/>
      <c r="W969" s="1"/>
      <c r="X969" s="1"/>
      <c r="Y969" s="1"/>
      <c r="Z969" s="1"/>
    </row>
    <row r="970" spans="22:26" x14ac:dyDescent="0.25">
      <c r="V970" s="1"/>
      <c r="W970" s="1"/>
      <c r="X970" s="1"/>
      <c r="Y970" s="1"/>
      <c r="Z970" s="1"/>
    </row>
    <row r="971" spans="22:26" x14ac:dyDescent="0.25">
      <c r="V971" s="1"/>
      <c r="W971" s="1"/>
      <c r="X971" s="1"/>
      <c r="Y971" s="1"/>
      <c r="Z971" s="1"/>
    </row>
    <row r="972" spans="22:26" x14ac:dyDescent="0.25">
      <c r="V972" s="1"/>
      <c r="W972" s="1"/>
      <c r="X972" s="1"/>
      <c r="Y972" s="1"/>
      <c r="Z972" s="1"/>
    </row>
    <row r="973" spans="22:26" x14ac:dyDescent="0.25">
      <c r="V973" s="1"/>
      <c r="W973" s="1"/>
      <c r="X973" s="1"/>
      <c r="Y973" s="1"/>
      <c r="Z973" s="1"/>
    </row>
    <row r="974" spans="22:26" x14ac:dyDescent="0.25">
      <c r="V974" s="1"/>
      <c r="W974" s="1"/>
      <c r="X974" s="1"/>
      <c r="Y974" s="1"/>
      <c r="Z974" s="1"/>
    </row>
    <row r="975" spans="22:26" x14ac:dyDescent="0.25">
      <c r="V975" s="1"/>
      <c r="W975" s="1"/>
      <c r="X975" s="1"/>
      <c r="Y975" s="1"/>
      <c r="Z975" s="1"/>
    </row>
    <row r="976" spans="22:26" x14ac:dyDescent="0.25">
      <c r="V976" s="1"/>
      <c r="W976" s="1"/>
      <c r="X976" s="1"/>
      <c r="Y976" s="1"/>
      <c r="Z976" s="1"/>
    </row>
    <row r="977" spans="22:26" x14ac:dyDescent="0.25">
      <c r="V977" s="1"/>
      <c r="W977" s="1"/>
      <c r="X977" s="1"/>
      <c r="Y977" s="1"/>
      <c r="Z977" s="1"/>
    </row>
    <row r="978" spans="22:26" x14ac:dyDescent="0.25">
      <c r="V978" s="1"/>
      <c r="W978" s="1"/>
      <c r="X978" s="1"/>
      <c r="Y978" s="1"/>
      <c r="Z978" s="1"/>
    </row>
    <row r="979" spans="22:26" x14ac:dyDescent="0.25">
      <c r="V979" s="1"/>
      <c r="W979" s="1"/>
      <c r="X979" s="1"/>
      <c r="Y979" s="1"/>
      <c r="Z979" s="1"/>
    </row>
    <row r="980" spans="22:26" x14ac:dyDescent="0.25">
      <c r="V980" s="1"/>
      <c r="W980" s="1"/>
      <c r="X980" s="1"/>
      <c r="Y980" s="1"/>
      <c r="Z980" s="1"/>
    </row>
    <row r="981" spans="22:26" x14ac:dyDescent="0.25">
      <c r="V981" s="1"/>
      <c r="W981" s="1"/>
      <c r="X981" s="1"/>
      <c r="Y981" s="1"/>
      <c r="Z981" s="1"/>
    </row>
    <row r="982" spans="22:26" x14ac:dyDescent="0.25">
      <c r="V982" s="1"/>
      <c r="W982" s="1"/>
      <c r="X982" s="1"/>
      <c r="Y982" s="1"/>
      <c r="Z982" s="1"/>
    </row>
    <row r="983" spans="22:26" x14ac:dyDescent="0.25">
      <c r="V983" s="1"/>
      <c r="W983" s="1"/>
      <c r="X983" s="1"/>
      <c r="Y983" s="1"/>
      <c r="Z983" s="1"/>
    </row>
    <row r="984" spans="22:26" x14ac:dyDescent="0.25">
      <c r="V984" s="1"/>
      <c r="W984" s="1"/>
      <c r="X984" s="1"/>
      <c r="Y984" s="1"/>
      <c r="Z984" s="1"/>
    </row>
    <row r="985" spans="22:26" x14ac:dyDescent="0.25">
      <c r="V985" s="1"/>
      <c r="W985" s="1"/>
      <c r="X985" s="1"/>
      <c r="Y985" s="1"/>
      <c r="Z985" s="1"/>
    </row>
    <row r="986" spans="22:26" x14ac:dyDescent="0.25">
      <c r="V986" s="1"/>
      <c r="W986" s="1"/>
      <c r="X986" s="1"/>
      <c r="Y986" s="1"/>
      <c r="Z986" s="1"/>
    </row>
    <row r="987" spans="22:26" x14ac:dyDescent="0.25">
      <c r="V987" s="1"/>
      <c r="W987" s="1"/>
      <c r="X987" s="1"/>
      <c r="Y987" s="1"/>
      <c r="Z987" s="1"/>
    </row>
    <row r="988" spans="22:26" x14ac:dyDescent="0.25">
      <c r="V988" s="1"/>
      <c r="W988" s="1"/>
      <c r="X988" s="1"/>
      <c r="Y988" s="1"/>
      <c r="Z988" s="1"/>
    </row>
    <row r="989" spans="22:26" x14ac:dyDescent="0.25">
      <c r="V989" s="1"/>
      <c r="W989" s="1"/>
      <c r="X989" s="1"/>
      <c r="Y989" s="1"/>
      <c r="Z989" s="1"/>
    </row>
    <row r="990" spans="22:26" x14ac:dyDescent="0.25">
      <c r="V990" s="1"/>
      <c r="W990" s="1"/>
      <c r="X990" s="1"/>
      <c r="Y990" s="1"/>
      <c r="Z990" s="1"/>
    </row>
    <row r="991" spans="22:26" x14ac:dyDescent="0.25">
      <c r="V991" s="1"/>
      <c r="W991" s="1"/>
      <c r="X991" s="1"/>
      <c r="Y991" s="1"/>
      <c r="Z991" s="1"/>
    </row>
    <row r="992" spans="22:26" x14ac:dyDescent="0.25">
      <c r="V992" s="1"/>
      <c r="W992" s="1"/>
      <c r="X992" s="1"/>
      <c r="Y992" s="1"/>
      <c r="Z992" s="1"/>
    </row>
    <row r="993" spans="22:26" x14ac:dyDescent="0.25">
      <c r="V993" s="1"/>
      <c r="W993" s="1"/>
      <c r="X993" s="1"/>
      <c r="Y993" s="1"/>
      <c r="Z993" s="1"/>
    </row>
    <row r="994" spans="22:26" x14ac:dyDescent="0.25">
      <c r="V994" s="1"/>
      <c r="W994" s="1"/>
      <c r="X994" s="1"/>
      <c r="Y994" s="1"/>
      <c r="Z994" s="1"/>
    </row>
    <row r="995" spans="22:26" x14ac:dyDescent="0.25">
      <c r="V995" s="1"/>
      <c r="W995" s="1"/>
      <c r="X995" s="1"/>
      <c r="Y995" s="1"/>
      <c r="Z995" s="1"/>
    </row>
    <row r="996" spans="22:26" x14ac:dyDescent="0.25">
      <c r="V996" s="1"/>
      <c r="W996" s="1"/>
      <c r="X996" s="1"/>
      <c r="Y996" s="1"/>
      <c r="Z996" s="1"/>
    </row>
    <row r="997" spans="22:26" x14ac:dyDescent="0.25">
      <c r="V997" s="1"/>
      <c r="W997" s="1"/>
      <c r="X997" s="1"/>
      <c r="Y997" s="1"/>
      <c r="Z997" s="1"/>
    </row>
    <row r="998" spans="22:26" x14ac:dyDescent="0.25">
      <c r="V998" s="1"/>
      <c r="W998" s="1"/>
      <c r="X998" s="1"/>
      <c r="Y998" s="1"/>
      <c r="Z998" s="1"/>
    </row>
    <row r="999" spans="22:26" x14ac:dyDescent="0.25">
      <c r="V999" s="1"/>
      <c r="W999" s="1"/>
      <c r="X999" s="1"/>
      <c r="Y999" s="1"/>
      <c r="Z999" s="1"/>
    </row>
  </sheetData>
  <pageMargins left="0.25" right="0.25" top="0.25" bottom="0.25" header="0" footer="0"/>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89BBE-0DC2-4137-AA76-D786762D0029}">
  <dimension ref="A1:BC65"/>
  <sheetViews>
    <sheetView showGridLines="0" topLeftCell="D1" zoomScale="98" zoomScaleNormal="98" workbookViewId="0">
      <selection activeCell="AE1" sqref="AE1"/>
    </sheetView>
  </sheetViews>
  <sheetFormatPr defaultColWidth="9.28515625" defaultRowHeight="12.75" x14ac:dyDescent="0.2"/>
  <cols>
    <col min="1" max="1" width="3.42578125" style="99" customWidth="1"/>
    <col min="2" max="2" width="4.7109375" style="99" customWidth="1"/>
    <col min="3" max="3" width="48.5703125" style="99" customWidth="1"/>
    <col min="4" max="4" width="1.5703125" style="99" customWidth="1"/>
    <col min="5" max="5" width="12.5703125" style="99" customWidth="1"/>
    <col min="6" max="6" width="0.7109375" style="99" customWidth="1"/>
    <col min="7" max="7" width="13.5703125" style="99" customWidth="1"/>
    <col min="8" max="8" width="0.7109375" style="99" customWidth="1"/>
    <col min="9" max="9" width="13.5703125" style="99" customWidth="1"/>
    <col min="10" max="10" width="0.7109375" style="99" customWidth="1"/>
    <col min="11" max="11" width="11.5703125" style="99" customWidth="1"/>
    <col min="12" max="12" width="0.7109375" style="99" customWidth="1"/>
    <col min="13" max="13" width="11.5703125" style="99" customWidth="1"/>
    <col min="14" max="14" width="0.7109375" style="99" customWidth="1"/>
    <col min="15" max="15" width="11.5703125" style="99" customWidth="1"/>
    <col min="16" max="16" width="0.7109375" style="99" customWidth="1"/>
    <col min="17" max="17" width="13.42578125" style="99" customWidth="1"/>
    <col min="18" max="18" width="0.7109375" style="99" customWidth="1"/>
    <col min="19" max="19" width="13.42578125" style="99" customWidth="1"/>
    <col min="20" max="20" width="1.28515625" style="99" customWidth="1"/>
    <col min="21" max="21" width="13.42578125" style="99" customWidth="1"/>
    <col min="22" max="22" width="0.7109375" style="99" customWidth="1"/>
    <col min="23" max="23" width="12.5703125" style="99" customWidth="1"/>
    <col min="24" max="24" width="0.7109375" style="99" customWidth="1"/>
    <col min="25" max="25" width="12.5703125" style="99" customWidth="1"/>
    <col min="26" max="26" width="0.7109375" style="99" customWidth="1"/>
    <col min="27" max="27" width="11.42578125" style="99" customWidth="1"/>
    <col min="28" max="28" width="0.7109375" style="99" customWidth="1"/>
    <col min="29" max="29" width="12.5703125" style="99" customWidth="1"/>
    <col min="30" max="30" width="2.28515625" style="99" customWidth="1"/>
    <col min="31" max="31" width="12.5703125" style="99" customWidth="1"/>
    <col min="32" max="32" width="0.7109375" style="99" customWidth="1"/>
    <col min="33" max="33" width="13.5703125" style="99" customWidth="1"/>
    <col min="34" max="34" width="0.7109375" style="99" customWidth="1"/>
    <col min="35" max="35" width="13.5703125" style="99" customWidth="1"/>
    <col min="36" max="36" width="0.7109375" style="99" customWidth="1"/>
    <col min="37" max="37" width="11.5703125" style="99" customWidth="1"/>
    <col min="38" max="38" width="0.7109375" style="99" customWidth="1"/>
    <col min="39" max="39" width="11.5703125" style="99" customWidth="1"/>
    <col min="40" max="40" width="0.7109375" style="99" customWidth="1"/>
    <col min="41" max="41" width="11.5703125" style="99" customWidth="1"/>
    <col min="42" max="42" width="0.7109375" style="99" customWidth="1"/>
    <col min="43" max="43" width="13.42578125" style="99" customWidth="1"/>
    <col min="44" max="44" width="0.7109375" style="99" customWidth="1"/>
    <col min="45" max="45" width="13.42578125" style="99" customWidth="1"/>
    <col min="46" max="46" width="1.28515625" style="99" customWidth="1"/>
    <col min="47" max="47" width="13.42578125" style="99" customWidth="1"/>
    <col min="48" max="48" width="0.7109375" style="99" customWidth="1"/>
    <col min="49" max="49" width="12.5703125" style="99" customWidth="1"/>
    <col min="50" max="50" width="0.7109375" style="99" customWidth="1"/>
    <col min="51" max="51" width="12.5703125" style="99" customWidth="1"/>
    <col min="52" max="52" width="0.7109375" style="99" customWidth="1"/>
    <col min="53" max="53" width="11.42578125" style="99" customWidth="1"/>
    <col min="54" max="54" width="0.7109375" style="99" customWidth="1"/>
    <col min="55" max="55" width="12.5703125" style="99" customWidth="1"/>
    <col min="56" max="16384" width="9.28515625" style="99"/>
  </cols>
  <sheetData>
    <row r="1" spans="1:55" x14ac:dyDescent="0.2">
      <c r="A1" s="125" t="s">
        <v>92</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55" x14ac:dyDescent="0.2">
      <c r="A2" s="125" t="s">
        <v>116</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55" x14ac:dyDescent="0.2">
      <c r="A3" s="126" t="s">
        <v>117</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row>
    <row r="4" spans="1:55" x14ac:dyDescent="0.2">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row>
    <row r="5" spans="1:55" x14ac:dyDescent="0.2">
      <c r="A5" s="102"/>
      <c r="B5" s="103"/>
      <c r="C5" s="103"/>
      <c r="D5" s="103"/>
      <c r="E5" s="124" t="s">
        <v>116</v>
      </c>
      <c r="F5" s="124"/>
      <c r="G5" s="124"/>
      <c r="H5" s="124"/>
      <c r="I5" s="124"/>
      <c r="J5" s="124"/>
      <c r="K5" s="124"/>
      <c r="L5" s="124"/>
      <c r="M5" s="124"/>
      <c r="N5" s="124"/>
      <c r="O5" s="124"/>
      <c r="P5" s="124"/>
      <c r="Q5" s="124"/>
      <c r="R5" s="124"/>
      <c r="S5" s="124"/>
      <c r="T5" s="124"/>
      <c r="U5" s="124"/>
      <c r="V5" s="124"/>
      <c r="W5" s="124"/>
      <c r="X5" s="124"/>
      <c r="Y5" s="124"/>
      <c r="Z5" s="124"/>
      <c r="AA5" s="124"/>
      <c r="AB5" s="124"/>
      <c r="AC5" s="124"/>
      <c r="AD5" s="103"/>
      <c r="AE5" s="124" t="s">
        <v>116</v>
      </c>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row>
    <row r="6" spans="1:55" x14ac:dyDescent="0.2">
      <c r="A6" s="104"/>
      <c r="B6" s="100"/>
      <c r="C6" s="100"/>
      <c r="D6" s="100"/>
      <c r="E6" s="123" t="s">
        <v>115</v>
      </c>
      <c r="F6" s="123"/>
      <c r="G6" s="123"/>
      <c r="H6" s="123"/>
      <c r="I6" s="123"/>
      <c r="J6" s="123"/>
      <c r="K6" s="123"/>
      <c r="L6" s="123"/>
      <c r="M6" s="123"/>
      <c r="N6" s="123"/>
      <c r="O6" s="123"/>
      <c r="P6" s="123"/>
      <c r="Q6" s="123"/>
      <c r="R6" s="123"/>
      <c r="S6" s="123"/>
      <c r="T6" s="123"/>
      <c r="U6" s="123"/>
      <c r="V6" s="123"/>
      <c r="W6" s="123"/>
      <c r="X6" s="123"/>
      <c r="Y6" s="123"/>
      <c r="Z6" s="123"/>
      <c r="AA6" s="123"/>
      <c r="AB6" s="123"/>
      <c r="AC6" s="123"/>
      <c r="AD6" s="100"/>
      <c r="AE6" s="123" t="s">
        <v>114</v>
      </c>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row>
    <row r="7" spans="1:55" ht="15" customHeight="1" x14ac:dyDescent="0.2">
      <c r="A7" s="104"/>
      <c r="B7" s="100"/>
      <c r="C7" s="100"/>
      <c r="D7" s="100"/>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00"/>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row>
    <row r="8" spans="1:55" ht="51" x14ac:dyDescent="0.2">
      <c r="A8" s="106"/>
      <c r="B8" s="107"/>
      <c r="C8" s="108"/>
      <c r="D8" s="108"/>
      <c r="E8" s="98" t="s">
        <v>93</v>
      </c>
      <c r="G8" s="98" t="s">
        <v>80</v>
      </c>
      <c r="I8" s="98" t="s">
        <v>118</v>
      </c>
      <c r="J8" s="109"/>
      <c r="K8" s="98" t="s">
        <v>81</v>
      </c>
      <c r="L8" s="109"/>
      <c r="M8" s="98" t="s">
        <v>119</v>
      </c>
      <c r="N8" s="109"/>
      <c r="O8" s="98" t="s">
        <v>84</v>
      </c>
      <c r="P8" s="109"/>
      <c r="Q8" s="98" t="s">
        <v>120</v>
      </c>
      <c r="R8" s="109"/>
      <c r="S8" s="98" t="s">
        <v>121</v>
      </c>
      <c r="T8" s="109"/>
      <c r="U8" s="98" t="s">
        <v>83</v>
      </c>
      <c r="V8" s="109"/>
      <c r="W8" s="98" t="s">
        <v>122</v>
      </c>
      <c r="Y8" s="98" t="s">
        <v>78</v>
      </c>
      <c r="AA8" s="98" t="s">
        <v>79</v>
      </c>
      <c r="AC8" s="98" t="s">
        <v>85</v>
      </c>
      <c r="AD8" s="108"/>
      <c r="AE8" s="98" t="s">
        <v>93</v>
      </c>
      <c r="AG8" s="98" t="s">
        <v>80</v>
      </c>
      <c r="AI8" s="98" t="s">
        <v>118</v>
      </c>
      <c r="AJ8" s="109"/>
      <c r="AK8" s="98" t="s">
        <v>81</v>
      </c>
      <c r="AL8" s="109"/>
      <c r="AM8" s="98" t="s">
        <v>119</v>
      </c>
      <c r="AN8" s="109"/>
      <c r="AO8" s="98" t="s">
        <v>84</v>
      </c>
      <c r="AP8" s="109"/>
      <c r="AQ8" s="98" t="s">
        <v>120</v>
      </c>
      <c r="AR8" s="109"/>
      <c r="AS8" s="98" t="s">
        <v>121</v>
      </c>
      <c r="AT8" s="109"/>
      <c r="AU8" s="98" t="s">
        <v>83</v>
      </c>
      <c r="AV8" s="109"/>
      <c r="AW8" s="98" t="s">
        <v>122</v>
      </c>
      <c r="AY8" s="98" t="s">
        <v>78</v>
      </c>
      <c r="BA8" s="98" t="s">
        <v>79</v>
      </c>
      <c r="BC8" s="98" t="s">
        <v>85</v>
      </c>
    </row>
    <row r="9" spans="1:55" x14ac:dyDescent="0.2">
      <c r="A9" s="107" t="s">
        <v>94</v>
      </c>
      <c r="B9" s="107"/>
      <c r="C9" s="107"/>
      <c r="D9" s="107"/>
      <c r="E9" s="110"/>
      <c r="G9" s="110"/>
      <c r="I9" s="110"/>
      <c r="J9" s="110"/>
      <c r="K9" s="110"/>
      <c r="L9" s="110"/>
      <c r="M9" s="110"/>
      <c r="N9" s="110"/>
      <c r="O9" s="110"/>
      <c r="P9" s="110"/>
      <c r="Q9" s="110"/>
      <c r="R9" s="110"/>
      <c r="S9" s="110"/>
      <c r="T9" s="110"/>
      <c r="U9" s="110"/>
      <c r="V9" s="110"/>
      <c r="W9" s="110"/>
      <c r="AD9" s="107"/>
      <c r="AE9" s="110"/>
      <c r="AG9" s="110"/>
      <c r="AI9" s="110"/>
      <c r="AJ9" s="110"/>
      <c r="AK9" s="110"/>
      <c r="AL9" s="110"/>
      <c r="AM9" s="110"/>
      <c r="AN9" s="110"/>
      <c r="AO9" s="110"/>
      <c r="AP9" s="110"/>
      <c r="AQ9" s="110"/>
      <c r="AR9" s="110"/>
      <c r="AS9" s="110"/>
      <c r="AT9" s="110"/>
      <c r="AU9" s="110"/>
      <c r="AV9" s="110"/>
      <c r="AW9" s="110"/>
    </row>
    <row r="10" spans="1:55" x14ac:dyDescent="0.2">
      <c r="A10" s="107"/>
      <c r="B10" s="107" t="s">
        <v>109</v>
      </c>
      <c r="C10" s="107"/>
      <c r="D10" s="107"/>
      <c r="E10" s="111">
        <v>54982</v>
      </c>
      <c r="G10" s="111">
        <v>2677</v>
      </c>
      <c r="I10" s="111">
        <v>4012</v>
      </c>
      <c r="J10" s="111"/>
      <c r="K10" s="111">
        <v>0</v>
      </c>
      <c r="L10" s="111"/>
      <c r="M10" s="111">
        <v>0</v>
      </c>
      <c r="N10" s="111"/>
      <c r="O10" s="111">
        <v>0</v>
      </c>
      <c r="P10" s="111"/>
      <c r="Q10" s="111">
        <v>0</v>
      </c>
      <c r="R10" s="111"/>
      <c r="S10" s="111">
        <v>0</v>
      </c>
      <c r="T10" s="111"/>
      <c r="U10" s="111">
        <v>0</v>
      </c>
      <c r="V10" s="111"/>
      <c r="W10" s="111">
        <v>48293</v>
      </c>
      <c r="Y10" s="111">
        <v>393</v>
      </c>
      <c r="AA10" s="111">
        <v>3387</v>
      </c>
      <c r="AC10" s="111">
        <v>44513</v>
      </c>
      <c r="AD10" s="107"/>
      <c r="AE10" s="111">
        <v>109637</v>
      </c>
      <c r="AG10" s="111">
        <v>4896</v>
      </c>
      <c r="AI10" s="111">
        <v>8329</v>
      </c>
      <c r="AJ10" s="111"/>
      <c r="AK10" s="111">
        <v>0</v>
      </c>
      <c r="AL10" s="111"/>
      <c r="AM10" s="111">
        <v>0</v>
      </c>
      <c r="AN10" s="111"/>
      <c r="AO10" s="111">
        <v>0</v>
      </c>
      <c r="AP10" s="111"/>
      <c r="AQ10" s="111">
        <v>0</v>
      </c>
      <c r="AR10" s="111"/>
      <c r="AS10" s="111">
        <v>0</v>
      </c>
      <c r="AT10" s="111"/>
      <c r="AU10" s="111">
        <v>0</v>
      </c>
      <c r="AV10" s="111"/>
      <c r="AW10" s="111">
        <v>96412</v>
      </c>
      <c r="AY10" s="111">
        <v>807</v>
      </c>
      <c r="BA10" s="111">
        <v>6813</v>
      </c>
      <c r="BC10" s="111">
        <v>88792</v>
      </c>
    </row>
    <row r="11" spans="1:55" x14ac:dyDescent="0.2">
      <c r="A11" s="107"/>
      <c r="B11" s="107" t="s">
        <v>95</v>
      </c>
      <c r="C11" s="107"/>
      <c r="D11" s="107"/>
      <c r="E11" s="112">
        <v>5866</v>
      </c>
      <c r="G11" s="112">
        <v>449</v>
      </c>
      <c r="I11" s="112">
        <v>0</v>
      </c>
      <c r="J11" s="112"/>
      <c r="K11" s="113">
        <v>0</v>
      </c>
      <c r="L11" s="112"/>
      <c r="M11" s="113">
        <v>0</v>
      </c>
      <c r="N11" s="112"/>
      <c r="O11" s="113">
        <v>0</v>
      </c>
      <c r="P11" s="112"/>
      <c r="Q11" s="113">
        <v>0</v>
      </c>
      <c r="R11" s="112"/>
      <c r="S11" s="113">
        <v>0</v>
      </c>
      <c r="T11" s="112"/>
      <c r="U11" s="113">
        <v>0</v>
      </c>
      <c r="V11" s="112"/>
      <c r="W11" s="112">
        <v>5417</v>
      </c>
      <c r="Y11" s="112">
        <v>134</v>
      </c>
      <c r="AA11" s="112">
        <v>0</v>
      </c>
      <c r="AC11" s="112">
        <v>5283</v>
      </c>
      <c r="AD11" s="107"/>
      <c r="AE11" s="112">
        <v>12114</v>
      </c>
      <c r="AG11" s="112">
        <v>810</v>
      </c>
      <c r="AI11" s="112">
        <v>0</v>
      </c>
      <c r="AJ11" s="112"/>
      <c r="AK11" s="113">
        <v>0</v>
      </c>
      <c r="AL11" s="112"/>
      <c r="AM11" s="113">
        <v>0</v>
      </c>
      <c r="AN11" s="112"/>
      <c r="AO11" s="113">
        <v>0</v>
      </c>
      <c r="AP11" s="112"/>
      <c r="AQ11" s="113">
        <v>0</v>
      </c>
      <c r="AR11" s="112"/>
      <c r="AS11" s="113">
        <v>0</v>
      </c>
      <c r="AT11" s="112"/>
      <c r="AU11" s="113">
        <v>0</v>
      </c>
      <c r="AV11" s="112"/>
      <c r="AW11" s="112">
        <v>11304</v>
      </c>
      <c r="AY11" s="112">
        <v>277</v>
      </c>
      <c r="BA11" s="112">
        <v>0</v>
      </c>
      <c r="BC11" s="112">
        <v>11027</v>
      </c>
    </row>
    <row r="12" spans="1:55" x14ac:dyDescent="0.2">
      <c r="A12" s="107"/>
      <c r="B12" s="107"/>
      <c r="C12" s="107" t="s">
        <v>96</v>
      </c>
      <c r="D12" s="107"/>
      <c r="E12" s="114">
        <v>60848</v>
      </c>
      <c r="G12" s="114">
        <v>3126</v>
      </c>
      <c r="I12" s="114">
        <v>4012</v>
      </c>
      <c r="J12" s="112"/>
      <c r="K12" s="114">
        <v>0</v>
      </c>
      <c r="L12" s="112"/>
      <c r="M12" s="114">
        <v>0</v>
      </c>
      <c r="N12" s="112"/>
      <c r="O12" s="114">
        <v>0</v>
      </c>
      <c r="P12" s="112"/>
      <c r="Q12" s="114">
        <v>0</v>
      </c>
      <c r="R12" s="112"/>
      <c r="S12" s="114">
        <v>0</v>
      </c>
      <c r="T12" s="112"/>
      <c r="U12" s="114">
        <v>0</v>
      </c>
      <c r="V12" s="112"/>
      <c r="W12" s="114">
        <v>53710</v>
      </c>
      <c r="Y12" s="114">
        <v>527</v>
      </c>
      <c r="AA12" s="114">
        <v>3387</v>
      </c>
      <c r="AC12" s="114">
        <v>49796</v>
      </c>
      <c r="AD12" s="107"/>
      <c r="AE12" s="114">
        <v>121751</v>
      </c>
      <c r="AG12" s="114">
        <v>5706</v>
      </c>
      <c r="AI12" s="114">
        <v>8329</v>
      </c>
      <c r="AJ12" s="112"/>
      <c r="AK12" s="114">
        <v>0</v>
      </c>
      <c r="AL12" s="112"/>
      <c r="AM12" s="114">
        <v>0</v>
      </c>
      <c r="AN12" s="112"/>
      <c r="AO12" s="114">
        <v>0</v>
      </c>
      <c r="AP12" s="112"/>
      <c r="AQ12" s="114">
        <v>0</v>
      </c>
      <c r="AR12" s="112"/>
      <c r="AS12" s="114">
        <v>0</v>
      </c>
      <c r="AT12" s="112"/>
      <c r="AU12" s="114">
        <v>0</v>
      </c>
      <c r="AV12" s="112"/>
      <c r="AW12" s="114">
        <v>107716</v>
      </c>
      <c r="AY12" s="114">
        <v>1084</v>
      </c>
      <c r="BA12" s="114">
        <v>6813</v>
      </c>
      <c r="BC12" s="114">
        <v>99819</v>
      </c>
    </row>
    <row r="13" spans="1:55" x14ac:dyDescent="0.2">
      <c r="A13" s="107"/>
      <c r="B13" s="107"/>
      <c r="C13" s="106" t="s">
        <v>97</v>
      </c>
      <c r="D13" s="107"/>
      <c r="E13" s="115">
        <v>0.70744887999961537</v>
      </c>
      <c r="G13" s="112"/>
      <c r="I13" s="112"/>
      <c r="J13" s="112"/>
      <c r="K13" s="112"/>
      <c r="L13" s="112"/>
      <c r="M13" s="112"/>
      <c r="N13" s="112"/>
      <c r="O13" s="112"/>
      <c r="P13" s="112"/>
      <c r="Q13" s="112"/>
      <c r="R13" s="112"/>
      <c r="S13" s="112"/>
      <c r="T13" s="112"/>
      <c r="U13" s="112"/>
      <c r="V13" s="112"/>
      <c r="W13" s="115">
        <v>0.74176767263968157</v>
      </c>
      <c r="Y13" s="112"/>
      <c r="AA13" s="112"/>
      <c r="AC13" s="112"/>
      <c r="AD13" s="107"/>
      <c r="AE13" s="115">
        <v>0.70526904418386216</v>
      </c>
      <c r="AG13" s="112"/>
      <c r="AI13" s="112"/>
      <c r="AJ13" s="112"/>
      <c r="AK13" s="112"/>
      <c r="AL13" s="112"/>
      <c r="AM13" s="112"/>
      <c r="AN13" s="112"/>
      <c r="AO13" s="112"/>
      <c r="AP13" s="112"/>
      <c r="AQ13" s="112"/>
      <c r="AR13" s="112"/>
      <c r="AS13" s="112"/>
      <c r="AT13" s="112"/>
      <c r="AU13" s="112"/>
      <c r="AV13" s="112"/>
      <c r="AW13" s="115">
        <v>0.73924452664297546</v>
      </c>
      <c r="AY13" s="112"/>
      <c r="BA13" s="112"/>
      <c r="BC13" s="112"/>
    </row>
    <row r="14" spans="1:55" x14ac:dyDescent="0.2">
      <c r="A14" s="107" t="s">
        <v>98</v>
      </c>
      <c r="B14" s="107"/>
      <c r="C14" s="116"/>
      <c r="D14" s="116"/>
      <c r="E14" s="112">
        <v>40056</v>
      </c>
      <c r="G14" s="112">
        <v>8597</v>
      </c>
      <c r="I14" s="112">
        <v>0</v>
      </c>
      <c r="J14" s="112"/>
      <c r="K14" s="112">
        <v>0</v>
      </c>
      <c r="L14" s="112"/>
      <c r="M14" s="112">
        <v>0</v>
      </c>
      <c r="N14" s="112"/>
      <c r="O14" s="112">
        <v>0</v>
      </c>
      <c r="P14" s="112"/>
      <c r="Q14" s="112">
        <v>0</v>
      </c>
      <c r="R14" s="112"/>
      <c r="S14" s="112">
        <v>0</v>
      </c>
      <c r="T14" s="112"/>
      <c r="U14" s="112">
        <v>0</v>
      </c>
      <c r="V14" s="112"/>
      <c r="W14" s="112">
        <v>31459</v>
      </c>
      <c r="Y14" s="112">
        <v>839</v>
      </c>
      <c r="AA14" s="112">
        <v>0</v>
      </c>
      <c r="AC14" s="112">
        <v>30620</v>
      </c>
      <c r="AD14" s="116"/>
      <c r="AE14" s="112">
        <v>81046</v>
      </c>
      <c r="AG14" s="112">
        <v>16163</v>
      </c>
      <c r="AI14" s="112">
        <v>0</v>
      </c>
      <c r="AJ14" s="112"/>
      <c r="AK14" s="112">
        <v>0</v>
      </c>
      <c r="AL14" s="112"/>
      <c r="AM14" s="112">
        <v>0</v>
      </c>
      <c r="AN14" s="112"/>
      <c r="AO14" s="112">
        <v>0</v>
      </c>
      <c r="AP14" s="112"/>
      <c r="AQ14" s="112">
        <v>0</v>
      </c>
      <c r="AR14" s="112"/>
      <c r="AS14" s="112">
        <v>0</v>
      </c>
      <c r="AT14" s="112"/>
      <c r="AU14" s="112">
        <v>0</v>
      </c>
      <c r="AV14" s="112"/>
      <c r="AW14" s="112">
        <v>64883</v>
      </c>
      <c r="AY14" s="112">
        <v>1698</v>
      </c>
      <c r="BA14" s="112">
        <v>0</v>
      </c>
      <c r="BC14" s="112">
        <v>63185</v>
      </c>
    </row>
    <row r="15" spans="1:55" x14ac:dyDescent="0.2">
      <c r="A15" s="107" t="s">
        <v>99</v>
      </c>
      <c r="B15" s="107"/>
      <c r="C15" s="117"/>
      <c r="D15" s="117"/>
      <c r="E15" s="112">
        <v>77795</v>
      </c>
      <c r="G15" s="112">
        <v>7512</v>
      </c>
      <c r="I15" s="112">
        <v>652</v>
      </c>
      <c r="J15" s="112"/>
      <c r="K15" s="112">
        <v>0</v>
      </c>
      <c r="L15" s="112"/>
      <c r="M15" s="112">
        <v>0</v>
      </c>
      <c r="N15" s="112"/>
      <c r="O15" s="112">
        <v>0</v>
      </c>
      <c r="P15" s="112"/>
      <c r="Q15" s="112">
        <v>0</v>
      </c>
      <c r="R15" s="112"/>
      <c r="S15" s="112">
        <v>0</v>
      </c>
      <c r="T15" s="112"/>
      <c r="U15" s="112">
        <v>0</v>
      </c>
      <c r="V15" s="112"/>
      <c r="W15" s="112">
        <v>69631</v>
      </c>
      <c r="Y15" s="112">
        <v>1017</v>
      </c>
      <c r="AA15" s="112">
        <v>0</v>
      </c>
      <c r="AC15" s="112">
        <v>68614</v>
      </c>
      <c r="AD15" s="117"/>
      <c r="AE15" s="112">
        <v>150600</v>
      </c>
      <c r="AG15" s="112">
        <v>14359</v>
      </c>
      <c r="AI15" s="112">
        <v>1304</v>
      </c>
      <c r="AJ15" s="112"/>
      <c r="AK15" s="112">
        <v>0</v>
      </c>
      <c r="AL15" s="112"/>
      <c r="AM15" s="112">
        <v>0</v>
      </c>
      <c r="AN15" s="112"/>
      <c r="AO15" s="112">
        <v>0</v>
      </c>
      <c r="AP15" s="112"/>
      <c r="AQ15" s="112">
        <v>0</v>
      </c>
      <c r="AR15" s="112"/>
      <c r="AS15" s="112">
        <v>0</v>
      </c>
      <c r="AT15" s="112"/>
      <c r="AU15" s="112">
        <v>0</v>
      </c>
      <c r="AV15" s="112"/>
      <c r="AW15" s="112">
        <v>134937</v>
      </c>
      <c r="AY15" s="112">
        <v>2098</v>
      </c>
      <c r="BA15" s="112">
        <v>0</v>
      </c>
      <c r="BC15" s="112">
        <v>132839</v>
      </c>
    </row>
    <row r="16" spans="1:55" x14ac:dyDescent="0.2">
      <c r="A16" s="107" t="s">
        <v>100</v>
      </c>
      <c r="B16" s="107"/>
      <c r="C16" s="116"/>
      <c r="D16" s="116"/>
      <c r="E16" s="112">
        <v>22412</v>
      </c>
      <c r="G16" s="112">
        <v>8174</v>
      </c>
      <c r="I16" s="112">
        <v>45</v>
      </c>
      <c r="J16" s="112"/>
      <c r="K16" s="112">
        <v>278</v>
      </c>
      <c r="L16" s="112"/>
      <c r="M16" s="112">
        <v>0</v>
      </c>
      <c r="N16" s="112"/>
      <c r="O16" s="112">
        <v>0</v>
      </c>
      <c r="P16" s="112"/>
      <c r="Q16" s="112">
        <v>0</v>
      </c>
      <c r="R16" s="112"/>
      <c r="S16" s="112">
        <v>0</v>
      </c>
      <c r="T16" s="112"/>
      <c r="U16" s="112">
        <v>0</v>
      </c>
      <c r="V16" s="112"/>
      <c r="W16" s="112">
        <v>13915</v>
      </c>
      <c r="Y16" s="112">
        <v>392</v>
      </c>
      <c r="AA16" s="112">
        <v>0</v>
      </c>
      <c r="AC16" s="112">
        <v>13523</v>
      </c>
      <c r="AD16" s="116"/>
      <c r="AE16" s="112">
        <v>42247</v>
      </c>
      <c r="AG16" s="112">
        <v>16074</v>
      </c>
      <c r="AI16" s="112">
        <v>90</v>
      </c>
      <c r="AJ16" s="112"/>
      <c r="AK16" s="112">
        <v>278</v>
      </c>
      <c r="AL16" s="112"/>
      <c r="AM16" s="112">
        <v>0</v>
      </c>
      <c r="AN16" s="112"/>
      <c r="AO16" s="112">
        <v>-190</v>
      </c>
      <c r="AP16" s="112"/>
      <c r="AQ16" s="112">
        <v>0</v>
      </c>
      <c r="AR16" s="112"/>
      <c r="AS16" s="112">
        <v>0</v>
      </c>
      <c r="AT16" s="112"/>
      <c r="AU16" s="112">
        <v>0</v>
      </c>
      <c r="AV16" s="112"/>
      <c r="AW16" s="112">
        <v>25995</v>
      </c>
      <c r="AY16" s="112">
        <v>803</v>
      </c>
      <c r="BA16" s="112">
        <v>0</v>
      </c>
      <c r="BC16" s="112">
        <v>25192</v>
      </c>
    </row>
    <row r="17" spans="1:55" x14ac:dyDescent="0.2">
      <c r="A17" s="107" t="s">
        <v>101</v>
      </c>
      <c r="B17" s="107"/>
      <c r="C17" s="116"/>
      <c r="D17" s="116"/>
      <c r="E17" s="111">
        <v>6880</v>
      </c>
      <c r="F17" s="118"/>
      <c r="G17" s="111">
        <v>-27409</v>
      </c>
      <c r="H17" s="118"/>
      <c r="I17" s="111">
        <v>-4709</v>
      </c>
      <c r="J17" s="111"/>
      <c r="K17" s="111">
        <v>-278</v>
      </c>
      <c r="L17" s="111"/>
      <c r="M17" s="111">
        <v>0</v>
      </c>
      <c r="N17" s="111"/>
      <c r="O17" s="111">
        <v>0</v>
      </c>
      <c r="P17" s="111"/>
      <c r="Q17" s="111">
        <v>0</v>
      </c>
      <c r="R17" s="111"/>
      <c r="S17" s="111">
        <v>0</v>
      </c>
      <c r="T17" s="111"/>
      <c r="U17" s="111">
        <v>0</v>
      </c>
      <c r="V17" s="111"/>
      <c r="W17" s="111">
        <v>39276</v>
      </c>
      <c r="X17" s="118"/>
      <c r="Y17" s="111">
        <v>-2775</v>
      </c>
      <c r="Z17" s="118"/>
      <c r="AA17" s="111">
        <v>-3387</v>
      </c>
      <c r="AB17" s="118"/>
      <c r="AC17" s="111">
        <v>45438</v>
      </c>
      <c r="AD17" s="116"/>
      <c r="AE17" s="111">
        <v>17448</v>
      </c>
      <c r="AF17" s="118"/>
      <c r="AG17" s="111">
        <v>-52302</v>
      </c>
      <c r="AH17" s="118"/>
      <c r="AI17" s="111">
        <v>-9723</v>
      </c>
      <c r="AJ17" s="111"/>
      <c r="AK17" s="111">
        <v>-278</v>
      </c>
      <c r="AL17" s="111"/>
      <c r="AM17" s="111">
        <v>0</v>
      </c>
      <c r="AN17" s="111"/>
      <c r="AO17" s="111">
        <v>190</v>
      </c>
      <c r="AP17" s="111"/>
      <c r="AQ17" s="111">
        <v>0</v>
      </c>
      <c r="AR17" s="111"/>
      <c r="AS17" s="111">
        <v>0</v>
      </c>
      <c r="AT17" s="111"/>
      <c r="AU17" s="111">
        <v>0</v>
      </c>
      <c r="AV17" s="111"/>
      <c r="AW17" s="111">
        <v>79561</v>
      </c>
      <c r="AX17" s="118"/>
      <c r="AY17" s="111">
        <v>-5683</v>
      </c>
      <c r="AZ17" s="118"/>
      <c r="BA17" s="111">
        <v>-6813</v>
      </c>
      <c r="BB17" s="118"/>
      <c r="BC17" s="111">
        <v>92057</v>
      </c>
    </row>
    <row r="18" spans="1:55" x14ac:dyDescent="0.2">
      <c r="A18" s="107" t="s">
        <v>74</v>
      </c>
      <c r="B18" s="107"/>
      <c r="C18" s="116"/>
      <c r="D18" s="116"/>
      <c r="E18" s="112">
        <v>5221</v>
      </c>
      <c r="G18" s="112">
        <v>0</v>
      </c>
      <c r="I18" s="112">
        <v>0</v>
      </c>
      <c r="J18" s="112"/>
      <c r="K18" s="112">
        <v>0</v>
      </c>
      <c r="L18" s="112"/>
      <c r="M18" s="112">
        <v>0</v>
      </c>
      <c r="N18" s="112"/>
      <c r="O18" s="112">
        <v>0</v>
      </c>
      <c r="P18" s="112"/>
      <c r="Q18" s="112">
        <v>0</v>
      </c>
      <c r="R18" s="112"/>
      <c r="S18" s="112">
        <v>0</v>
      </c>
      <c r="T18" s="112"/>
      <c r="U18" s="112">
        <v>0</v>
      </c>
      <c r="V18" s="112"/>
      <c r="W18" s="112">
        <v>5221</v>
      </c>
      <c r="Y18" s="112"/>
      <c r="AA18" s="112"/>
      <c r="AC18" s="111"/>
      <c r="AD18" s="116"/>
      <c r="AE18" s="112">
        <v>9941</v>
      </c>
      <c r="AG18" s="112">
        <v>0</v>
      </c>
      <c r="AI18" s="112">
        <v>0</v>
      </c>
      <c r="AJ18" s="112"/>
      <c r="AK18" s="112">
        <v>0</v>
      </c>
      <c r="AL18" s="112"/>
      <c r="AM18" s="112">
        <v>0</v>
      </c>
      <c r="AN18" s="112"/>
      <c r="AO18" s="112">
        <v>0</v>
      </c>
      <c r="AP18" s="112"/>
      <c r="AQ18" s="112">
        <v>0</v>
      </c>
      <c r="AR18" s="112"/>
      <c r="AS18" s="112">
        <v>0</v>
      </c>
      <c r="AT18" s="112"/>
      <c r="AU18" s="112">
        <v>0</v>
      </c>
      <c r="AV18" s="112"/>
      <c r="AW18" s="112">
        <v>9941</v>
      </c>
      <c r="AY18" s="112"/>
      <c r="BA18" s="112"/>
      <c r="BC18" s="111"/>
    </row>
    <row r="19" spans="1:55" x14ac:dyDescent="0.2">
      <c r="A19" s="107" t="s">
        <v>75</v>
      </c>
      <c r="B19" s="107"/>
      <c r="C19" s="116"/>
      <c r="D19" s="116"/>
      <c r="E19" s="112">
        <v>-2673</v>
      </c>
      <c r="G19" s="112">
        <v>0</v>
      </c>
      <c r="I19" s="112">
        <v>0</v>
      </c>
      <c r="J19" s="112"/>
      <c r="K19" s="112">
        <v>0</v>
      </c>
      <c r="L19" s="112"/>
      <c r="M19" s="112">
        <v>-1055</v>
      </c>
      <c r="N19" s="112"/>
      <c r="O19" s="112">
        <v>0</v>
      </c>
      <c r="P19" s="112"/>
      <c r="Q19" s="112">
        <v>0</v>
      </c>
      <c r="R19" s="112"/>
      <c r="S19" s="112">
        <v>0</v>
      </c>
      <c r="T19" s="112"/>
      <c r="U19" s="112">
        <v>0</v>
      </c>
      <c r="V19" s="112"/>
      <c r="W19" s="112">
        <v>-1618</v>
      </c>
      <c r="Y19" s="112"/>
      <c r="AA19" s="112"/>
      <c r="AC19" s="112"/>
      <c r="AD19" s="116"/>
      <c r="AE19" s="112">
        <v>-5343</v>
      </c>
      <c r="AG19" s="112">
        <v>0</v>
      </c>
      <c r="AI19" s="112">
        <v>0</v>
      </c>
      <c r="AJ19" s="112"/>
      <c r="AK19" s="112">
        <v>0</v>
      </c>
      <c r="AL19" s="112"/>
      <c r="AM19" s="112">
        <v>-2108</v>
      </c>
      <c r="AN19" s="112"/>
      <c r="AO19" s="112">
        <v>0</v>
      </c>
      <c r="AP19" s="112"/>
      <c r="AQ19" s="112">
        <v>0</v>
      </c>
      <c r="AR19" s="112"/>
      <c r="AS19" s="112">
        <v>0</v>
      </c>
      <c r="AT19" s="112"/>
      <c r="AU19" s="112">
        <v>0</v>
      </c>
      <c r="AV19" s="112"/>
      <c r="AW19" s="112">
        <v>-3235</v>
      </c>
      <c r="AY19" s="112"/>
      <c r="BA19" s="112"/>
      <c r="BC19" s="112"/>
    </row>
    <row r="20" spans="1:55" x14ac:dyDescent="0.2">
      <c r="A20" s="107" t="s">
        <v>123</v>
      </c>
      <c r="B20" s="107"/>
      <c r="C20" s="116"/>
      <c r="D20" s="116"/>
      <c r="E20" s="112">
        <v>-695</v>
      </c>
      <c r="G20" s="112">
        <v>0</v>
      </c>
      <c r="I20" s="112">
        <v>0</v>
      </c>
      <c r="J20" s="112"/>
      <c r="K20" s="112">
        <v>0</v>
      </c>
      <c r="L20" s="112"/>
      <c r="M20" s="112">
        <v>0</v>
      </c>
      <c r="N20" s="112"/>
      <c r="O20" s="112">
        <v>0</v>
      </c>
      <c r="P20" s="112"/>
      <c r="Q20" s="112">
        <v>0</v>
      </c>
      <c r="R20" s="112"/>
      <c r="S20" s="112">
        <v>0</v>
      </c>
      <c r="T20" s="112"/>
      <c r="U20" s="112">
        <v>0</v>
      </c>
      <c r="V20" s="112"/>
      <c r="W20" s="112">
        <v>-695</v>
      </c>
      <c r="Y20" s="112"/>
      <c r="AA20" s="112"/>
      <c r="AC20" s="112"/>
      <c r="AD20" s="116"/>
      <c r="AE20" s="112">
        <v>-2130</v>
      </c>
      <c r="AG20" s="112">
        <v>0</v>
      </c>
      <c r="AI20" s="112">
        <v>0</v>
      </c>
      <c r="AJ20" s="112"/>
      <c r="AK20" s="112">
        <v>0</v>
      </c>
      <c r="AL20" s="112"/>
      <c r="AM20" s="112">
        <v>0</v>
      </c>
      <c r="AN20" s="112"/>
      <c r="AO20" s="112">
        <v>0</v>
      </c>
      <c r="AP20" s="112"/>
      <c r="AQ20" s="112">
        <v>0</v>
      </c>
      <c r="AR20" s="112"/>
      <c r="AS20" s="112">
        <v>0</v>
      </c>
      <c r="AT20" s="112"/>
      <c r="AU20" s="112">
        <v>0</v>
      </c>
      <c r="AV20" s="112"/>
      <c r="AW20" s="112">
        <v>-2130</v>
      </c>
      <c r="AY20" s="112"/>
      <c r="BA20" s="112"/>
      <c r="BC20" s="112"/>
    </row>
    <row r="21" spans="1:55" x14ac:dyDescent="0.2">
      <c r="A21" s="107" t="s">
        <v>124</v>
      </c>
      <c r="B21" s="107"/>
      <c r="C21" s="116"/>
      <c r="D21" s="116"/>
      <c r="E21" s="112">
        <v>8733</v>
      </c>
      <c r="F21" s="118"/>
      <c r="G21" s="112">
        <v>-27409</v>
      </c>
      <c r="H21" s="112">
        <v>0</v>
      </c>
      <c r="I21" s="112">
        <v>-4709</v>
      </c>
      <c r="J21" s="112">
        <v>0</v>
      </c>
      <c r="K21" s="112">
        <v>-278</v>
      </c>
      <c r="L21" s="112"/>
      <c r="M21" s="112">
        <v>-1055</v>
      </c>
      <c r="N21" s="112"/>
      <c r="O21" s="112">
        <v>0</v>
      </c>
      <c r="P21" s="112"/>
      <c r="Q21" s="112">
        <v>0</v>
      </c>
      <c r="R21" s="112"/>
      <c r="S21" s="112">
        <v>0</v>
      </c>
      <c r="T21" s="112"/>
      <c r="U21" s="112">
        <v>0</v>
      </c>
      <c r="V21" s="112"/>
      <c r="W21" s="112">
        <v>42184</v>
      </c>
      <c r="X21" s="118"/>
      <c r="Y21" s="111"/>
      <c r="Z21" s="118"/>
      <c r="AA21" s="111"/>
      <c r="AB21" s="118"/>
      <c r="AC21" s="111"/>
      <c r="AD21" s="116"/>
      <c r="AE21" s="112">
        <v>19916</v>
      </c>
      <c r="AF21" s="118"/>
      <c r="AG21" s="112">
        <v>-52302</v>
      </c>
      <c r="AH21" s="112">
        <v>0</v>
      </c>
      <c r="AI21" s="112">
        <v>-9723</v>
      </c>
      <c r="AJ21" s="112">
        <v>0</v>
      </c>
      <c r="AK21" s="112">
        <v>-278</v>
      </c>
      <c r="AL21" s="112"/>
      <c r="AM21" s="112">
        <v>-2108</v>
      </c>
      <c r="AN21" s="112"/>
      <c r="AO21" s="112">
        <v>190</v>
      </c>
      <c r="AP21" s="112"/>
      <c r="AQ21" s="112">
        <v>0</v>
      </c>
      <c r="AR21" s="112"/>
      <c r="AS21" s="112">
        <v>0</v>
      </c>
      <c r="AT21" s="112"/>
      <c r="AU21" s="112">
        <v>0</v>
      </c>
      <c r="AV21" s="112"/>
      <c r="AW21" s="112">
        <v>84137</v>
      </c>
      <c r="AX21" s="118"/>
      <c r="AY21" s="111"/>
      <c r="AZ21" s="118"/>
      <c r="BA21" s="111"/>
      <c r="BB21" s="118"/>
      <c r="BC21" s="111"/>
    </row>
    <row r="22" spans="1:55" x14ac:dyDescent="0.2">
      <c r="A22" s="119" t="s">
        <v>125</v>
      </c>
      <c r="B22" s="107"/>
      <c r="C22" s="116"/>
      <c r="D22" s="116"/>
      <c r="E22" s="112">
        <v>538</v>
      </c>
      <c r="F22" s="118"/>
      <c r="G22" s="112">
        <v>0</v>
      </c>
      <c r="H22" s="112"/>
      <c r="I22" s="112">
        <v>0</v>
      </c>
      <c r="J22" s="111"/>
      <c r="K22" s="112">
        <v>0</v>
      </c>
      <c r="L22" s="111"/>
      <c r="M22" s="112">
        <v>0</v>
      </c>
      <c r="N22" s="112"/>
      <c r="O22" s="112">
        <v>0</v>
      </c>
      <c r="P22" s="112"/>
      <c r="Q22" s="112">
        <v>0</v>
      </c>
      <c r="R22" s="112"/>
      <c r="S22" s="112">
        <v>0</v>
      </c>
      <c r="T22" s="112"/>
      <c r="U22" s="112">
        <v>0</v>
      </c>
      <c r="V22" s="112"/>
      <c r="W22" s="112">
        <v>538</v>
      </c>
      <c r="X22" s="118"/>
      <c r="Y22" s="111"/>
      <c r="Z22" s="118"/>
      <c r="AA22" s="111"/>
      <c r="AB22" s="118"/>
      <c r="AC22" s="111"/>
      <c r="AD22" s="116"/>
      <c r="AE22" s="112">
        <v>9463</v>
      </c>
      <c r="AF22" s="118"/>
      <c r="AG22" s="112">
        <v>0</v>
      </c>
      <c r="AH22" s="112"/>
      <c r="AI22" s="112">
        <v>0</v>
      </c>
      <c r="AJ22" s="111"/>
      <c r="AK22" s="112">
        <v>0</v>
      </c>
      <c r="AL22" s="111"/>
      <c r="AM22" s="112">
        <v>0</v>
      </c>
      <c r="AN22" s="112"/>
      <c r="AO22" s="112">
        <v>0</v>
      </c>
      <c r="AP22" s="112"/>
      <c r="AQ22" s="112">
        <v>6360</v>
      </c>
      <c r="AR22" s="112"/>
      <c r="AS22" s="112">
        <v>0</v>
      </c>
      <c r="AT22" s="112"/>
      <c r="AU22" s="112">
        <v>0</v>
      </c>
      <c r="AV22" s="112"/>
      <c r="AW22" s="112">
        <v>3103</v>
      </c>
      <c r="AX22" s="118"/>
      <c r="AY22" s="111"/>
      <c r="AZ22" s="118"/>
      <c r="BA22" s="111"/>
      <c r="BB22" s="118"/>
      <c r="BC22" s="111"/>
    </row>
    <row r="23" spans="1:55" x14ac:dyDescent="0.2">
      <c r="A23" s="107" t="s">
        <v>126</v>
      </c>
      <c r="B23" s="107"/>
      <c r="C23" s="116"/>
      <c r="D23" s="116"/>
      <c r="E23" s="111">
        <v>8195</v>
      </c>
      <c r="G23" s="111">
        <v>-27409</v>
      </c>
      <c r="I23" s="111">
        <v>-4709</v>
      </c>
      <c r="J23" s="111">
        <v>0</v>
      </c>
      <c r="K23" s="111">
        <v>-278</v>
      </c>
      <c r="L23" s="111">
        <v>0</v>
      </c>
      <c r="M23" s="111">
        <v>-1055</v>
      </c>
      <c r="N23" s="111"/>
      <c r="O23" s="111">
        <v>0</v>
      </c>
      <c r="P23" s="111"/>
      <c r="Q23" s="111">
        <v>0</v>
      </c>
      <c r="R23" s="111"/>
      <c r="S23" s="111">
        <v>0</v>
      </c>
      <c r="T23" s="111"/>
      <c r="U23" s="111">
        <v>0</v>
      </c>
      <c r="V23" s="111"/>
      <c r="W23" s="112">
        <v>41646</v>
      </c>
      <c r="Y23" s="111"/>
      <c r="AA23" s="111"/>
      <c r="AC23" s="111"/>
      <c r="AD23" s="116"/>
      <c r="AE23" s="111">
        <v>10453</v>
      </c>
      <c r="AG23" s="111">
        <v>-52302</v>
      </c>
      <c r="AI23" s="111">
        <v>-9723</v>
      </c>
      <c r="AJ23" s="111">
        <v>0</v>
      </c>
      <c r="AK23" s="111">
        <v>-278</v>
      </c>
      <c r="AL23" s="111">
        <v>0</v>
      </c>
      <c r="AM23" s="111">
        <v>-2108</v>
      </c>
      <c r="AN23" s="111"/>
      <c r="AO23" s="111">
        <v>190</v>
      </c>
      <c r="AP23" s="111"/>
      <c r="AQ23" s="111">
        <v>-6360</v>
      </c>
      <c r="AR23" s="111"/>
      <c r="AS23" s="111">
        <v>0</v>
      </c>
      <c r="AT23" s="111"/>
      <c r="AU23" s="111">
        <v>0</v>
      </c>
      <c r="AV23" s="111"/>
      <c r="AW23" s="112">
        <v>81034</v>
      </c>
      <c r="AY23" s="111"/>
      <c r="BA23" s="111"/>
      <c r="BC23" s="111"/>
    </row>
    <row r="24" spans="1:55" x14ac:dyDescent="0.2">
      <c r="A24" s="107" t="s">
        <v>127</v>
      </c>
      <c r="B24" s="107"/>
      <c r="C24" s="116"/>
      <c r="D24" s="116"/>
      <c r="E24" s="112"/>
      <c r="G24" s="111"/>
      <c r="I24" s="111"/>
      <c r="J24" s="111"/>
      <c r="K24" s="111"/>
      <c r="L24" s="111"/>
      <c r="M24" s="111"/>
      <c r="N24" s="111"/>
      <c r="O24" s="111"/>
      <c r="P24" s="111"/>
      <c r="Q24" s="111"/>
      <c r="R24" s="111"/>
      <c r="S24" s="111"/>
      <c r="T24" s="111"/>
      <c r="U24" s="111"/>
      <c r="V24" s="111"/>
      <c r="W24" s="112">
        <v>1571</v>
      </c>
      <c r="Y24" s="111"/>
      <c r="AA24" s="111"/>
      <c r="AC24" s="111"/>
      <c r="AD24" s="116"/>
      <c r="AE24" s="112"/>
      <c r="AG24" s="111"/>
      <c r="AI24" s="111"/>
      <c r="AJ24" s="111"/>
      <c r="AK24" s="111"/>
      <c r="AL24" s="111"/>
      <c r="AM24" s="111"/>
      <c r="AN24" s="111"/>
      <c r="AO24" s="111"/>
      <c r="AP24" s="111"/>
      <c r="AQ24" s="111"/>
      <c r="AR24" s="111"/>
      <c r="AS24" s="111"/>
      <c r="AT24" s="111"/>
      <c r="AU24" s="111"/>
      <c r="AV24" s="111"/>
      <c r="AW24" s="112">
        <v>3142</v>
      </c>
      <c r="AY24" s="111"/>
      <c r="BA24" s="111"/>
      <c r="BC24" s="111"/>
    </row>
    <row r="25" spans="1:55" x14ac:dyDescent="0.2">
      <c r="A25" s="107" t="s">
        <v>64</v>
      </c>
      <c r="B25" s="107"/>
      <c r="C25" s="116"/>
      <c r="D25" s="116"/>
      <c r="E25" s="112"/>
      <c r="G25" s="111"/>
      <c r="I25" s="111"/>
      <c r="J25" s="111"/>
      <c r="K25" s="111"/>
      <c r="L25" s="111"/>
      <c r="M25" s="111"/>
      <c r="N25" s="111"/>
      <c r="O25" s="111"/>
      <c r="P25" s="111"/>
      <c r="Q25" s="111"/>
      <c r="R25" s="111"/>
      <c r="S25" s="111"/>
      <c r="T25" s="111"/>
      <c r="U25" s="111"/>
      <c r="V25" s="111"/>
      <c r="W25" s="112">
        <v>43217</v>
      </c>
      <c r="Y25" s="111"/>
      <c r="AA25" s="111"/>
      <c r="AC25" s="111"/>
      <c r="AD25" s="116"/>
      <c r="AE25" s="112"/>
      <c r="AG25" s="111"/>
      <c r="AI25" s="111"/>
      <c r="AJ25" s="111"/>
      <c r="AK25" s="111"/>
      <c r="AL25" s="111"/>
      <c r="AM25" s="111"/>
      <c r="AN25" s="111"/>
      <c r="AO25" s="111"/>
      <c r="AP25" s="111"/>
      <c r="AQ25" s="111"/>
      <c r="AR25" s="111"/>
      <c r="AS25" s="111"/>
      <c r="AT25" s="111"/>
      <c r="AU25" s="111"/>
      <c r="AV25" s="111"/>
      <c r="AW25" s="112">
        <v>84176</v>
      </c>
      <c r="AY25" s="111"/>
      <c r="BA25" s="111"/>
      <c r="BC25" s="111"/>
    </row>
    <row r="26" spans="1:55" ht="6.75" customHeight="1" x14ac:dyDescent="0.2">
      <c r="A26" s="107"/>
      <c r="B26" s="107"/>
      <c r="C26" s="116"/>
      <c r="D26" s="116"/>
      <c r="E26" s="120"/>
      <c r="G26" s="120"/>
      <c r="I26" s="120"/>
      <c r="J26" s="120"/>
      <c r="L26" s="120"/>
      <c r="W26" s="120"/>
      <c r="Y26" s="120"/>
      <c r="AA26" s="120"/>
      <c r="AC26" s="120"/>
      <c r="AD26" s="116"/>
      <c r="AE26" s="120"/>
      <c r="AG26" s="120"/>
      <c r="AI26" s="120"/>
      <c r="AJ26" s="120"/>
      <c r="AL26" s="120"/>
      <c r="AW26" s="120"/>
      <c r="AY26" s="120"/>
      <c r="BA26" s="120"/>
      <c r="BC26" s="120"/>
    </row>
    <row r="27" spans="1:55" x14ac:dyDescent="0.2">
      <c r="A27" s="107" t="s">
        <v>128</v>
      </c>
      <c r="B27" s="107"/>
      <c r="C27" s="116"/>
      <c r="D27" s="116"/>
      <c r="E27" s="120"/>
      <c r="G27" s="120"/>
      <c r="I27" s="120"/>
      <c r="J27" s="120"/>
      <c r="L27" s="120"/>
      <c r="W27" s="120"/>
      <c r="Y27" s="120"/>
      <c r="AA27" s="120"/>
      <c r="AC27" s="120"/>
      <c r="AD27" s="116"/>
      <c r="AE27" s="120"/>
      <c r="AG27" s="120"/>
      <c r="AI27" s="120"/>
      <c r="AJ27" s="120"/>
      <c r="AL27" s="120"/>
      <c r="AW27" s="120"/>
      <c r="AY27" s="120"/>
      <c r="BA27" s="120"/>
      <c r="BC27" s="120"/>
    </row>
    <row r="28" spans="1:55" x14ac:dyDescent="0.2">
      <c r="A28" s="121" t="s">
        <v>70</v>
      </c>
      <c r="B28" s="107"/>
      <c r="C28" s="116"/>
      <c r="D28" s="116"/>
      <c r="E28" s="120">
        <v>0.13112778584341225</v>
      </c>
      <c r="G28" s="120"/>
      <c r="I28" s="120"/>
      <c r="J28" s="120"/>
      <c r="L28" s="120"/>
      <c r="W28" s="120">
        <v>0.66637556671564935</v>
      </c>
      <c r="Y28" s="120"/>
      <c r="AA28" s="120"/>
      <c r="AC28" s="120"/>
      <c r="AD28" s="116"/>
      <c r="AE28" s="120">
        <v>0.16805146886115443</v>
      </c>
      <c r="AG28" s="120"/>
      <c r="AI28" s="120"/>
      <c r="AJ28" s="120"/>
      <c r="AL28" s="120"/>
      <c r="AW28" s="120">
        <v>1.3027726707830085</v>
      </c>
      <c r="AY28" s="120"/>
      <c r="BA28" s="120"/>
      <c r="BC28" s="120"/>
    </row>
    <row r="29" spans="1:55" x14ac:dyDescent="0.2">
      <c r="A29" s="121" t="s">
        <v>71</v>
      </c>
      <c r="B29" s="107"/>
      <c r="C29" s="116"/>
      <c r="D29" s="116"/>
      <c r="E29" s="120">
        <v>0.11036983524389647</v>
      </c>
      <c r="G29" s="120"/>
      <c r="I29" s="120"/>
      <c r="J29" s="120"/>
      <c r="L29" s="120"/>
      <c r="W29" s="120">
        <v>0.58204431601409079</v>
      </c>
      <c r="Y29" s="120"/>
      <c r="AA29" s="120"/>
      <c r="AC29" s="120"/>
      <c r="AD29" s="116"/>
      <c r="AE29" s="120">
        <v>0.14099929775524342</v>
      </c>
      <c r="AG29" s="120"/>
      <c r="AI29" s="120"/>
      <c r="AJ29" s="120"/>
      <c r="AL29" s="120"/>
      <c r="AW29" s="120">
        <v>1.1354402456563064</v>
      </c>
      <c r="AY29" s="120"/>
      <c r="BA29" s="120"/>
      <c r="BC29" s="120"/>
    </row>
    <row r="30" spans="1:55" ht="6.75" customHeight="1" x14ac:dyDescent="0.2">
      <c r="A30" s="107"/>
      <c r="B30" s="107"/>
      <c r="C30" s="116"/>
      <c r="D30" s="116"/>
      <c r="E30" s="120"/>
      <c r="G30" s="120"/>
      <c r="I30" s="120"/>
      <c r="J30" s="120"/>
      <c r="L30" s="120"/>
      <c r="W30" s="120"/>
      <c r="Y30" s="120"/>
      <c r="AA30" s="120"/>
      <c r="AC30" s="120"/>
      <c r="AD30" s="116"/>
      <c r="AE30" s="120"/>
      <c r="AG30" s="120"/>
      <c r="AI30" s="120"/>
      <c r="AJ30" s="120"/>
      <c r="AL30" s="120"/>
      <c r="AW30" s="120"/>
      <c r="AY30" s="120"/>
      <c r="BA30" s="120"/>
      <c r="BC30" s="120"/>
    </row>
    <row r="31" spans="1:55" x14ac:dyDescent="0.2">
      <c r="A31" s="107" t="s">
        <v>129</v>
      </c>
      <c r="B31" s="107"/>
      <c r="C31" s="107"/>
      <c r="D31" s="107"/>
      <c r="E31" s="122"/>
      <c r="G31" s="122"/>
      <c r="W31" s="122"/>
      <c r="AC31" s="122"/>
      <c r="AD31" s="107"/>
      <c r="AE31" s="122"/>
      <c r="AG31" s="122"/>
      <c r="AW31" s="122"/>
      <c r="BC31" s="122"/>
    </row>
    <row r="32" spans="1:55" x14ac:dyDescent="0.2">
      <c r="A32" s="121" t="s">
        <v>70</v>
      </c>
      <c r="B32" s="121"/>
      <c r="C32" s="121"/>
      <c r="E32" s="122">
        <v>62496289</v>
      </c>
      <c r="W32" s="122">
        <v>62496289</v>
      </c>
      <c r="AE32" s="122">
        <v>62201182</v>
      </c>
      <c r="AW32" s="122">
        <v>62201182</v>
      </c>
    </row>
    <row r="33" spans="1:55" x14ac:dyDescent="0.2">
      <c r="A33" s="121" t="s">
        <v>71</v>
      </c>
      <c r="B33" s="121"/>
      <c r="C33" s="121"/>
      <c r="E33" s="122">
        <v>74250360</v>
      </c>
      <c r="W33" s="122">
        <v>74250360</v>
      </c>
      <c r="AE33" s="122">
        <v>74135121</v>
      </c>
      <c r="AW33" s="122">
        <v>74135121</v>
      </c>
    </row>
    <row r="34" spans="1:55" x14ac:dyDescent="0.2">
      <c r="A34" s="121"/>
      <c r="B34" s="121"/>
      <c r="C34" s="121"/>
      <c r="E34" s="122"/>
      <c r="AE34" s="122"/>
    </row>
    <row r="35" spans="1:55" x14ac:dyDescent="0.2">
      <c r="A35" s="121"/>
      <c r="B35" s="121"/>
      <c r="C35" s="121"/>
      <c r="E35" s="122"/>
      <c r="AE35" s="122"/>
    </row>
    <row r="36" spans="1:55" x14ac:dyDescent="0.2">
      <c r="A36" s="102"/>
      <c r="E36" s="124" t="s">
        <v>116</v>
      </c>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E36" s="124" t="s">
        <v>116</v>
      </c>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row>
    <row r="37" spans="1:55" x14ac:dyDescent="0.2">
      <c r="A37" s="104"/>
      <c r="E37" s="123" t="s">
        <v>113</v>
      </c>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E37" s="123" t="s">
        <v>112</v>
      </c>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row>
    <row r="38" spans="1:55" x14ac:dyDescent="0.2">
      <c r="A38" s="104"/>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row>
    <row r="39" spans="1:55" ht="51" x14ac:dyDescent="0.2">
      <c r="A39" s="106"/>
      <c r="B39" s="107"/>
      <c r="C39" s="108"/>
      <c r="D39" s="108"/>
      <c r="E39" s="98" t="s">
        <v>93</v>
      </c>
      <c r="G39" s="98" t="s">
        <v>80</v>
      </c>
      <c r="I39" s="98" t="s">
        <v>118</v>
      </c>
      <c r="J39" s="109"/>
      <c r="K39" s="98" t="s">
        <v>81</v>
      </c>
      <c r="L39" s="109"/>
      <c r="M39" s="98" t="s">
        <v>119</v>
      </c>
      <c r="N39" s="109"/>
      <c r="O39" s="98" t="s">
        <v>84</v>
      </c>
      <c r="P39" s="109"/>
      <c r="Q39" s="98" t="s">
        <v>120</v>
      </c>
      <c r="R39" s="109"/>
      <c r="S39" s="98" t="s">
        <v>121</v>
      </c>
      <c r="T39" s="109"/>
      <c r="U39" s="98" t="s">
        <v>83</v>
      </c>
      <c r="V39" s="109"/>
      <c r="W39" s="98" t="s">
        <v>122</v>
      </c>
      <c r="Y39" s="98" t="s">
        <v>78</v>
      </c>
      <c r="AA39" s="98" t="s">
        <v>79</v>
      </c>
      <c r="AC39" s="98" t="s">
        <v>85</v>
      </c>
      <c r="AD39" s="108"/>
      <c r="AE39" s="98" t="s">
        <v>93</v>
      </c>
      <c r="AG39" s="98" t="s">
        <v>80</v>
      </c>
      <c r="AI39" s="98" t="s">
        <v>118</v>
      </c>
      <c r="AJ39" s="109"/>
      <c r="AK39" s="98" t="s">
        <v>81</v>
      </c>
      <c r="AL39" s="109"/>
      <c r="AM39" s="98" t="s">
        <v>119</v>
      </c>
      <c r="AN39" s="109"/>
      <c r="AO39" s="98" t="s">
        <v>84</v>
      </c>
      <c r="AP39" s="109"/>
      <c r="AQ39" s="98" t="s">
        <v>120</v>
      </c>
      <c r="AR39" s="109"/>
      <c r="AS39" s="98" t="s">
        <v>121</v>
      </c>
      <c r="AT39" s="109"/>
      <c r="AU39" s="98" t="s">
        <v>83</v>
      </c>
      <c r="AV39" s="109"/>
      <c r="AW39" s="98" t="s">
        <v>122</v>
      </c>
      <c r="AY39" s="98" t="s">
        <v>78</v>
      </c>
      <c r="BA39" s="98" t="s">
        <v>79</v>
      </c>
      <c r="BC39" s="98" t="s">
        <v>85</v>
      </c>
    </row>
    <row r="40" spans="1:55" x14ac:dyDescent="0.2">
      <c r="A40" s="107" t="s">
        <v>94</v>
      </c>
      <c r="B40" s="107"/>
      <c r="C40" s="107"/>
      <c r="D40" s="107"/>
      <c r="E40" s="110"/>
      <c r="G40" s="110"/>
      <c r="I40" s="110"/>
      <c r="J40" s="110"/>
      <c r="L40" s="110"/>
      <c r="W40" s="110"/>
      <c r="AD40" s="107"/>
      <c r="AE40" s="110"/>
      <c r="AG40" s="110"/>
      <c r="AI40" s="110"/>
      <c r="AJ40" s="110"/>
      <c r="AL40" s="110"/>
      <c r="AW40" s="110"/>
    </row>
    <row r="41" spans="1:55" x14ac:dyDescent="0.2">
      <c r="A41" s="107"/>
      <c r="B41" s="107" t="s">
        <v>109</v>
      </c>
      <c r="C41" s="107"/>
      <c r="D41" s="107"/>
      <c r="E41" s="111">
        <v>51148</v>
      </c>
      <c r="G41" s="111">
        <v>2269</v>
      </c>
      <c r="I41" s="111">
        <v>4843</v>
      </c>
      <c r="J41" s="111"/>
      <c r="K41" s="111">
        <v>0</v>
      </c>
      <c r="L41" s="111"/>
      <c r="M41" s="111">
        <v>0</v>
      </c>
      <c r="N41" s="111"/>
      <c r="O41" s="111">
        <v>0</v>
      </c>
      <c r="P41" s="111"/>
      <c r="Q41" s="111">
        <v>0</v>
      </c>
      <c r="R41" s="111"/>
      <c r="S41" s="111">
        <v>0</v>
      </c>
      <c r="T41" s="111"/>
      <c r="U41" s="111">
        <v>0</v>
      </c>
      <c r="V41" s="111"/>
      <c r="W41" s="111">
        <v>44036</v>
      </c>
      <c r="Y41" s="111">
        <v>527</v>
      </c>
      <c r="AA41" s="111">
        <v>2390</v>
      </c>
      <c r="AC41" s="111">
        <v>41119</v>
      </c>
      <c r="AD41" s="107"/>
      <c r="AE41" s="111">
        <v>99336</v>
      </c>
      <c r="AG41" s="111">
        <v>4392</v>
      </c>
      <c r="AI41" s="111">
        <v>9218</v>
      </c>
      <c r="AJ41" s="111"/>
      <c r="AK41" s="111">
        <v>0</v>
      </c>
      <c r="AL41" s="111"/>
      <c r="AM41" s="111">
        <v>0</v>
      </c>
      <c r="AN41" s="111"/>
      <c r="AO41" s="111">
        <v>0</v>
      </c>
      <c r="AP41" s="111"/>
      <c r="AQ41" s="111">
        <v>0</v>
      </c>
      <c r="AR41" s="111"/>
      <c r="AS41" s="111">
        <v>0</v>
      </c>
      <c r="AT41" s="111"/>
      <c r="AU41" s="111">
        <v>0</v>
      </c>
      <c r="AV41" s="111"/>
      <c r="AW41" s="111">
        <v>85726</v>
      </c>
      <c r="AY41" s="111">
        <v>1061</v>
      </c>
      <c r="BA41" s="111">
        <v>4381</v>
      </c>
      <c r="BC41" s="111">
        <v>80284</v>
      </c>
    </row>
    <row r="42" spans="1:55" x14ac:dyDescent="0.2">
      <c r="A42" s="107"/>
      <c r="B42" s="107" t="s">
        <v>95</v>
      </c>
      <c r="C42" s="107"/>
      <c r="D42" s="107"/>
      <c r="E42" s="112">
        <v>7016</v>
      </c>
      <c r="G42" s="112">
        <v>715</v>
      </c>
      <c r="I42" s="112">
        <v>0</v>
      </c>
      <c r="J42" s="112"/>
      <c r="K42" s="112">
        <v>0</v>
      </c>
      <c r="L42" s="112"/>
      <c r="M42" s="112">
        <v>0</v>
      </c>
      <c r="N42" s="112"/>
      <c r="O42" s="112">
        <v>0</v>
      </c>
      <c r="P42" s="112"/>
      <c r="Q42" s="112">
        <v>0</v>
      </c>
      <c r="R42" s="112"/>
      <c r="S42" s="112">
        <v>0</v>
      </c>
      <c r="T42" s="112"/>
      <c r="U42" s="112">
        <v>0</v>
      </c>
      <c r="V42" s="112"/>
      <c r="W42" s="112">
        <v>6301</v>
      </c>
      <c r="Y42" s="112">
        <v>187</v>
      </c>
      <c r="AA42" s="112">
        <v>0</v>
      </c>
      <c r="AC42" s="112">
        <v>6114</v>
      </c>
      <c r="AD42" s="107"/>
      <c r="AE42" s="112">
        <v>14827</v>
      </c>
      <c r="AG42" s="112">
        <v>1429</v>
      </c>
      <c r="AI42" s="112">
        <v>0</v>
      </c>
      <c r="AJ42" s="112"/>
      <c r="AK42" s="112">
        <v>0</v>
      </c>
      <c r="AL42" s="112"/>
      <c r="AM42" s="112">
        <v>0</v>
      </c>
      <c r="AN42" s="112"/>
      <c r="AO42" s="112">
        <v>0</v>
      </c>
      <c r="AP42" s="112"/>
      <c r="AQ42" s="112">
        <v>0</v>
      </c>
      <c r="AR42" s="112"/>
      <c r="AS42" s="112">
        <v>0</v>
      </c>
      <c r="AT42" s="112"/>
      <c r="AU42" s="112">
        <v>0</v>
      </c>
      <c r="AV42" s="112"/>
      <c r="AW42" s="112">
        <v>13398</v>
      </c>
      <c r="AY42" s="112">
        <v>373</v>
      </c>
      <c r="BA42" s="112">
        <v>0</v>
      </c>
      <c r="BC42" s="112">
        <v>13025</v>
      </c>
    </row>
    <row r="43" spans="1:55" x14ac:dyDescent="0.2">
      <c r="A43" s="107"/>
      <c r="B43" s="107"/>
      <c r="C43" s="107" t="s">
        <v>96</v>
      </c>
      <c r="D43" s="107"/>
      <c r="E43" s="114">
        <v>58164</v>
      </c>
      <c r="G43" s="114">
        <v>2984</v>
      </c>
      <c r="I43" s="114">
        <v>4843</v>
      </c>
      <c r="J43" s="112"/>
      <c r="K43" s="114">
        <v>0</v>
      </c>
      <c r="L43" s="112"/>
      <c r="M43" s="114">
        <v>0</v>
      </c>
      <c r="N43" s="112"/>
      <c r="O43" s="114">
        <v>0</v>
      </c>
      <c r="P43" s="112"/>
      <c r="Q43" s="114">
        <v>0</v>
      </c>
      <c r="R43" s="112"/>
      <c r="S43" s="114">
        <v>0</v>
      </c>
      <c r="T43" s="112"/>
      <c r="U43" s="114">
        <v>0</v>
      </c>
      <c r="V43" s="112"/>
      <c r="W43" s="114">
        <v>50337</v>
      </c>
      <c r="Y43" s="114">
        <v>714</v>
      </c>
      <c r="AA43" s="114">
        <v>2390</v>
      </c>
      <c r="AC43" s="114">
        <v>47233</v>
      </c>
      <c r="AD43" s="107"/>
      <c r="AE43" s="114">
        <v>114163</v>
      </c>
      <c r="AG43" s="114">
        <v>5821</v>
      </c>
      <c r="AI43" s="114">
        <v>9218</v>
      </c>
      <c r="AJ43" s="112"/>
      <c r="AK43" s="114">
        <v>0</v>
      </c>
      <c r="AL43" s="112"/>
      <c r="AM43" s="114">
        <v>0</v>
      </c>
      <c r="AN43" s="112"/>
      <c r="AO43" s="114">
        <v>0</v>
      </c>
      <c r="AP43" s="112"/>
      <c r="AQ43" s="114">
        <v>0</v>
      </c>
      <c r="AR43" s="112"/>
      <c r="AS43" s="114">
        <v>0</v>
      </c>
      <c r="AT43" s="112"/>
      <c r="AU43" s="114">
        <v>0</v>
      </c>
      <c r="AV43" s="112"/>
      <c r="AW43" s="114">
        <v>99124</v>
      </c>
      <c r="AY43" s="114">
        <v>1434</v>
      </c>
      <c r="BA43" s="114">
        <v>4381</v>
      </c>
      <c r="BC43" s="114">
        <v>93309</v>
      </c>
    </row>
    <row r="44" spans="1:55" x14ac:dyDescent="0.2">
      <c r="A44" s="107"/>
      <c r="B44" s="107"/>
      <c r="C44" s="106" t="s">
        <v>97</v>
      </c>
      <c r="D44" s="107"/>
      <c r="E44" s="115">
        <v>0.69455210007247059</v>
      </c>
      <c r="G44" s="112"/>
      <c r="I44" s="112"/>
      <c r="J44" s="112"/>
      <c r="K44" s="112"/>
      <c r="L44" s="112"/>
      <c r="M44" s="112"/>
      <c r="N44" s="112"/>
      <c r="O44" s="112"/>
      <c r="P44" s="112"/>
      <c r="Q44" s="112"/>
      <c r="R44" s="112"/>
      <c r="S44" s="112"/>
      <c r="T44" s="112"/>
      <c r="U44" s="112"/>
      <c r="V44" s="112"/>
      <c r="W44" s="115">
        <v>0.73565554400226862</v>
      </c>
      <c r="Y44" s="112"/>
      <c r="AA44" s="112"/>
      <c r="AC44" s="115"/>
      <c r="AD44" s="107"/>
      <c r="AE44" s="115">
        <v>0.69442124648015502</v>
      </c>
      <c r="AG44" s="112"/>
      <c r="AI44" s="112"/>
      <c r="AJ44" s="112"/>
      <c r="AK44" s="112"/>
      <c r="AL44" s="112"/>
      <c r="AM44" s="112"/>
      <c r="AN44" s="112"/>
      <c r="AO44" s="112"/>
      <c r="AP44" s="112"/>
      <c r="AQ44" s="112"/>
      <c r="AR44" s="112"/>
      <c r="AS44" s="112"/>
      <c r="AT44" s="112"/>
      <c r="AU44" s="112"/>
      <c r="AV44" s="112"/>
      <c r="AW44" s="115">
        <v>0.73467596012805281</v>
      </c>
      <c r="AY44" s="112"/>
      <c r="BA44" s="112"/>
      <c r="BC44" s="115"/>
    </row>
    <row r="45" spans="1:55" x14ac:dyDescent="0.2">
      <c r="A45" s="107" t="s">
        <v>98</v>
      </c>
      <c r="B45" s="107"/>
      <c r="C45" s="116"/>
      <c r="D45" s="116"/>
      <c r="E45" s="112">
        <v>50762</v>
      </c>
      <c r="G45" s="112">
        <v>11634</v>
      </c>
      <c r="I45" s="112">
        <v>0</v>
      </c>
      <c r="J45" s="112"/>
      <c r="K45" s="112">
        <v>0</v>
      </c>
      <c r="L45" s="112"/>
      <c r="M45" s="112">
        <v>0</v>
      </c>
      <c r="N45" s="112"/>
      <c r="O45" s="112">
        <v>0</v>
      </c>
      <c r="P45" s="112"/>
      <c r="Q45" s="112">
        <v>0</v>
      </c>
      <c r="R45" s="112"/>
      <c r="S45" s="112">
        <v>0</v>
      </c>
      <c r="T45" s="112"/>
      <c r="U45" s="112">
        <v>0</v>
      </c>
      <c r="V45" s="112"/>
      <c r="W45" s="112">
        <v>39128</v>
      </c>
      <c r="Y45" s="112">
        <v>1107</v>
      </c>
      <c r="AA45" s="112">
        <v>0</v>
      </c>
      <c r="AC45" s="112">
        <v>38021</v>
      </c>
      <c r="AD45" s="116"/>
      <c r="AE45" s="112">
        <v>97108</v>
      </c>
      <c r="AG45" s="112">
        <v>22139</v>
      </c>
      <c r="AI45" s="112">
        <v>0</v>
      </c>
      <c r="AJ45" s="112"/>
      <c r="AK45" s="112">
        <v>0</v>
      </c>
      <c r="AL45" s="112"/>
      <c r="AM45" s="112">
        <v>0</v>
      </c>
      <c r="AN45" s="112"/>
      <c r="AO45" s="112">
        <v>0</v>
      </c>
      <c r="AP45" s="112"/>
      <c r="AQ45" s="112">
        <v>0</v>
      </c>
      <c r="AR45" s="112"/>
      <c r="AS45" s="112">
        <v>0</v>
      </c>
      <c r="AT45" s="112"/>
      <c r="AU45" s="112">
        <v>0</v>
      </c>
      <c r="AV45" s="112"/>
      <c r="AW45" s="112">
        <v>74969</v>
      </c>
      <c r="AY45" s="112">
        <v>2275</v>
      </c>
      <c r="BA45" s="112">
        <v>0</v>
      </c>
      <c r="BC45" s="112">
        <v>72694</v>
      </c>
    </row>
    <row r="46" spans="1:55" x14ac:dyDescent="0.2">
      <c r="A46" s="107" t="s">
        <v>99</v>
      </c>
      <c r="B46" s="107"/>
      <c r="C46" s="117"/>
      <c r="D46" s="117"/>
      <c r="E46" s="112">
        <v>83036</v>
      </c>
      <c r="G46" s="112">
        <v>8138</v>
      </c>
      <c r="I46" s="112">
        <v>652</v>
      </c>
      <c r="J46" s="112"/>
      <c r="K46" s="112">
        <v>0</v>
      </c>
      <c r="L46" s="112"/>
      <c r="M46" s="112">
        <v>0</v>
      </c>
      <c r="N46" s="112"/>
      <c r="O46" s="112">
        <v>0</v>
      </c>
      <c r="P46" s="112"/>
      <c r="Q46" s="112">
        <v>0</v>
      </c>
      <c r="R46" s="112"/>
      <c r="S46" s="112">
        <v>0</v>
      </c>
      <c r="T46" s="112"/>
      <c r="U46" s="112">
        <v>0</v>
      </c>
      <c r="V46" s="112"/>
      <c r="W46" s="112">
        <v>74246</v>
      </c>
      <c r="Y46" s="112">
        <v>1401</v>
      </c>
      <c r="AA46" s="112">
        <v>0</v>
      </c>
      <c r="AC46" s="112">
        <v>72845</v>
      </c>
      <c r="AD46" s="117"/>
      <c r="AE46" s="112">
        <v>163623</v>
      </c>
      <c r="AG46" s="112">
        <v>15981</v>
      </c>
      <c r="AI46" s="112">
        <v>1304</v>
      </c>
      <c r="AJ46" s="112"/>
      <c r="AK46" s="112">
        <v>0</v>
      </c>
      <c r="AL46" s="112"/>
      <c r="AM46" s="112">
        <v>0</v>
      </c>
      <c r="AN46" s="112"/>
      <c r="AO46" s="112">
        <v>0</v>
      </c>
      <c r="AP46" s="112"/>
      <c r="AQ46" s="112">
        <v>0</v>
      </c>
      <c r="AR46" s="112"/>
      <c r="AS46" s="112">
        <v>0</v>
      </c>
      <c r="AT46" s="112"/>
      <c r="AU46" s="112">
        <v>0</v>
      </c>
      <c r="AV46" s="112"/>
      <c r="AW46" s="112">
        <v>146338</v>
      </c>
      <c r="AY46" s="112">
        <v>2816</v>
      </c>
      <c r="BA46" s="112">
        <v>0</v>
      </c>
      <c r="BC46" s="112">
        <v>143522</v>
      </c>
    </row>
    <row r="47" spans="1:55" ht="13.15" customHeight="1" x14ac:dyDescent="0.2">
      <c r="A47" s="107" t="s">
        <v>100</v>
      </c>
      <c r="B47" s="107"/>
      <c r="C47" s="116"/>
      <c r="D47" s="116"/>
      <c r="E47" s="112">
        <v>22888</v>
      </c>
      <c r="G47" s="112">
        <v>8939</v>
      </c>
      <c r="I47" s="112">
        <v>195</v>
      </c>
      <c r="J47" s="112"/>
      <c r="K47" s="112">
        <v>0</v>
      </c>
      <c r="L47" s="112"/>
      <c r="M47" s="112">
        <v>0</v>
      </c>
      <c r="N47" s="112"/>
      <c r="O47" s="112">
        <v>0</v>
      </c>
      <c r="P47" s="112"/>
      <c r="Q47" s="112">
        <v>0</v>
      </c>
      <c r="R47" s="112"/>
      <c r="S47" s="112">
        <v>0</v>
      </c>
      <c r="T47" s="112"/>
      <c r="U47" s="112">
        <v>0</v>
      </c>
      <c r="V47" s="112"/>
      <c r="W47" s="112">
        <v>13754</v>
      </c>
      <c r="Y47" s="112">
        <v>527</v>
      </c>
      <c r="AA47" s="112">
        <v>0</v>
      </c>
      <c r="AC47" s="112">
        <v>13227</v>
      </c>
      <c r="AD47" s="116"/>
      <c r="AE47" s="112">
        <v>47095</v>
      </c>
      <c r="AG47" s="112">
        <v>17127</v>
      </c>
      <c r="AI47" s="112">
        <v>390</v>
      </c>
      <c r="AJ47" s="112"/>
      <c r="AK47" s="112">
        <v>363</v>
      </c>
      <c r="AL47" s="112"/>
      <c r="AM47" s="112">
        <v>0</v>
      </c>
      <c r="AN47" s="112"/>
      <c r="AO47" s="112">
        <v>0</v>
      </c>
      <c r="AP47" s="112"/>
      <c r="AQ47" s="112">
        <v>0</v>
      </c>
      <c r="AR47" s="112"/>
      <c r="AS47" s="112">
        <v>0</v>
      </c>
      <c r="AT47" s="112"/>
      <c r="AU47" s="112">
        <v>0</v>
      </c>
      <c r="AV47" s="112"/>
      <c r="AW47" s="112">
        <v>29215</v>
      </c>
      <c r="AY47" s="112">
        <v>1061</v>
      </c>
      <c r="BA47" s="112">
        <v>0</v>
      </c>
      <c r="BC47" s="112">
        <v>28154</v>
      </c>
    </row>
    <row r="48" spans="1:55" ht="13.15" customHeight="1" x14ac:dyDescent="0.2">
      <c r="A48" s="107" t="s">
        <v>83</v>
      </c>
      <c r="B48" s="107"/>
      <c r="C48" s="116"/>
      <c r="D48" s="116"/>
      <c r="E48" s="112">
        <v>27231</v>
      </c>
      <c r="G48" s="112">
        <v>0</v>
      </c>
      <c r="I48" s="112">
        <v>0</v>
      </c>
      <c r="J48" s="112"/>
      <c r="K48" s="112">
        <v>0</v>
      </c>
      <c r="L48" s="112"/>
      <c r="M48" s="112">
        <v>0</v>
      </c>
      <c r="N48" s="112"/>
      <c r="O48" s="112">
        <v>0</v>
      </c>
      <c r="P48" s="112"/>
      <c r="Q48" s="112">
        <v>0</v>
      </c>
      <c r="R48" s="112"/>
      <c r="S48" s="112">
        <v>0</v>
      </c>
      <c r="T48" s="112"/>
      <c r="U48" s="112">
        <v>27231</v>
      </c>
      <c r="V48" s="112"/>
      <c r="W48" s="112">
        <v>0</v>
      </c>
      <c r="Y48" s="112">
        <v>0</v>
      </c>
      <c r="AA48" s="112">
        <v>0</v>
      </c>
      <c r="AC48" s="112">
        <v>0</v>
      </c>
      <c r="AD48" s="116"/>
      <c r="AE48" s="112">
        <v>27231</v>
      </c>
      <c r="AG48" s="112">
        <v>0</v>
      </c>
      <c r="AI48" s="112">
        <v>0</v>
      </c>
      <c r="AJ48" s="112"/>
      <c r="AK48" s="112">
        <v>0</v>
      </c>
      <c r="AL48" s="112"/>
      <c r="AM48" s="112">
        <v>0</v>
      </c>
      <c r="AN48" s="112"/>
      <c r="AO48" s="112">
        <v>0</v>
      </c>
      <c r="AP48" s="112"/>
      <c r="AQ48" s="112">
        <v>0</v>
      </c>
      <c r="AR48" s="112"/>
      <c r="AS48" s="112">
        <v>0</v>
      </c>
      <c r="AT48" s="112"/>
      <c r="AU48" s="112">
        <v>27231</v>
      </c>
      <c r="AV48" s="112"/>
      <c r="AW48" s="112">
        <v>0</v>
      </c>
      <c r="AY48" s="112">
        <v>0</v>
      </c>
      <c r="BA48" s="112">
        <v>0</v>
      </c>
      <c r="BC48" s="112">
        <v>0</v>
      </c>
    </row>
    <row r="49" spans="1:55" x14ac:dyDescent="0.2">
      <c r="A49" s="107" t="s">
        <v>130</v>
      </c>
      <c r="B49" s="107"/>
      <c r="C49" s="116"/>
      <c r="D49" s="116"/>
      <c r="E49" s="111">
        <v>-51659</v>
      </c>
      <c r="F49" s="118"/>
      <c r="G49" s="111">
        <v>-31695</v>
      </c>
      <c r="H49" s="118"/>
      <c r="I49" s="111">
        <v>-5690</v>
      </c>
      <c r="J49" s="111"/>
      <c r="K49" s="111">
        <v>0</v>
      </c>
      <c r="L49" s="111"/>
      <c r="M49" s="111">
        <v>0</v>
      </c>
      <c r="N49" s="111"/>
      <c r="O49" s="111">
        <v>0</v>
      </c>
      <c r="P49" s="111"/>
      <c r="Q49" s="111">
        <v>0</v>
      </c>
      <c r="R49" s="111"/>
      <c r="S49" s="111">
        <v>0</v>
      </c>
      <c r="T49" s="111"/>
      <c r="U49" s="111">
        <v>-27231</v>
      </c>
      <c r="V49" s="111"/>
      <c r="W49" s="111">
        <v>12957</v>
      </c>
      <c r="X49" s="118"/>
      <c r="Y49" s="111">
        <v>-3749</v>
      </c>
      <c r="Z49" s="118"/>
      <c r="AA49" s="111">
        <v>-2390</v>
      </c>
      <c r="AB49" s="118"/>
      <c r="AC49" s="111">
        <v>19096</v>
      </c>
      <c r="AD49" s="116"/>
      <c r="AE49" s="111">
        <v>-75624</v>
      </c>
      <c r="AF49" s="118"/>
      <c r="AG49" s="111">
        <v>-61068</v>
      </c>
      <c r="AH49" s="118"/>
      <c r="AI49" s="111">
        <v>-10912</v>
      </c>
      <c r="AJ49" s="111"/>
      <c r="AK49" s="111">
        <v>-363</v>
      </c>
      <c r="AL49" s="111"/>
      <c r="AM49" s="111">
        <v>0</v>
      </c>
      <c r="AN49" s="111"/>
      <c r="AO49" s="111">
        <v>0</v>
      </c>
      <c r="AP49" s="111"/>
      <c r="AQ49" s="111">
        <v>0</v>
      </c>
      <c r="AR49" s="111"/>
      <c r="AS49" s="111">
        <v>0</v>
      </c>
      <c r="AT49" s="111"/>
      <c r="AU49" s="111">
        <v>-27231</v>
      </c>
      <c r="AV49" s="111"/>
      <c r="AW49" s="111">
        <v>23950</v>
      </c>
      <c r="AX49" s="118"/>
      <c r="AY49" s="111">
        <v>-7586</v>
      </c>
      <c r="AZ49" s="118"/>
      <c r="BA49" s="111">
        <v>-4381</v>
      </c>
      <c r="BB49" s="118"/>
      <c r="BC49" s="111">
        <v>35917</v>
      </c>
    </row>
    <row r="50" spans="1:55" x14ac:dyDescent="0.2">
      <c r="A50" s="107" t="s">
        <v>74</v>
      </c>
      <c r="B50" s="107"/>
      <c r="C50" s="116"/>
      <c r="D50" s="116"/>
      <c r="E50" s="112">
        <v>1787</v>
      </c>
      <c r="G50" s="112">
        <v>0</v>
      </c>
      <c r="I50" s="112">
        <v>0</v>
      </c>
      <c r="J50" s="112"/>
      <c r="K50" s="112">
        <v>0</v>
      </c>
      <c r="L50" s="112"/>
      <c r="M50" s="112">
        <v>0</v>
      </c>
      <c r="N50" s="112"/>
      <c r="O50" s="112">
        <v>0</v>
      </c>
      <c r="P50" s="112"/>
      <c r="Q50" s="112">
        <v>0</v>
      </c>
      <c r="R50" s="112"/>
      <c r="S50" s="112">
        <v>0</v>
      </c>
      <c r="T50" s="112"/>
      <c r="U50" s="112">
        <v>0</v>
      </c>
      <c r="V50" s="112"/>
      <c r="W50" s="112">
        <v>1787</v>
      </c>
      <c r="Y50" s="112"/>
      <c r="AA50" s="112"/>
      <c r="AC50" s="112"/>
      <c r="AD50" s="116"/>
      <c r="AE50" s="112">
        <v>3454</v>
      </c>
      <c r="AG50" s="112">
        <v>0</v>
      </c>
      <c r="AI50" s="112">
        <v>0</v>
      </c>
      <c r="AJ50" s="112"/>
      <c r="AK50" s="112">
        <v>0</v>
      </c>
      <c r="AL50" s="112"/>
      <c r="AM50" s="112">
        <v>0</v>
      </c>
      <c r="AN50" s="112"/>
      <c r="AO50" s="112">
        <v>0</v>
      </c>
      <c r="AP50" s="112"/>
      <c r="AQ50" s="112">
        <v>0</v>
      </c>
      <c r="AR50" s="112"/>
      <c r="AS50" s="112">
        <v>0</v>
      </c>
      <c r="AT50" s="112"/>
      <c r="AU50" s="112">
        <v>0</v>
      </c>
      <c r="AV50" s="112"/>
      <c r="AW50" s="112">
        <v>3454</v>
      </c>
      <c r="AY50" s="112"/>
      <c r="BA50" s="112"/>
      <c r="BC50" s="112"/>
    </row>
    <row r="51" spans="1:55" x14ac:dyDescent="0.2">
      <c r="A51" s="107" t="s">
        <v>75</v>
      </c>
      <c r="B51" s="107"/>
      <c r="C51" s="116"/>
      <c r="D51" s="116"/>
      <c r="E51" s="112">
        <v>-2773</v>
      </c>
      <c r="G51" s="112">
        <v>0</v>
      </c>
      <c r="I51" s="112">
        <v>0</v>
      </c>
      <c r="J51" s="112"/>
      <c r="K51" s="112">
        <v>0</v>
      </c>
      <c r="L51" s="112"/>
      <c r="M51" s="112">
        <v>-1026</v>
      </c>
      <c r="N51" s="112"/>
      <c r="O51" s="112">
        <v>0</v>
      </c>
      <c r="P51" s="112"/>
      <c r="Q51" s="112">
        <v>0</v>
      </c>
      <c r="R51" s="112"/>
      <c r="S51" s="112">
        <v>0</v>
      </c>
      <c r="T51" s="112"/>
      <c r="U51" s="112">
        <v>0</v>
      </c>
      <c r="V51" s="112"/>
      <c r="W51" s="112">
        <v>-1747</v>
      </c>
      <c r="Y51" s="112"/>
      <c r="AA51" s="112"/>
      <c r="AC51" s="112"/>
      <c r="AD51" s="116"/>
      <c r="AE51" s="112">
        <v>-5490</v>
      </c>
      <c r="AG51" s="112">
        <v>0</v>
      </c>
      <c r="AI51" s="112">
        <v>0</v>
      </c>
      <c r="AJ51" s="112"/>
      <c r="AK51" s="112">
        <v>0</v>
      </c>
      <c r="AL51" s="112"/>
      <c r="AM51" s="112">
        <v>-2020</v>
      </c>
      <c r="AN51" s="112"/>
      <c r="AO51" s="112">
        <v>0</v>
      </c>
      <c r="AP51" s="112"/>
      <c r="AQ51" s="112">
        <v>0</v>
      </c>
      <c r="AR51" s="112"/>
      <c r="AS51" s="112">
        <v>0</v>
      </c>
      <c r="AT51" s="112"/>
      <c r="AU51" s="112">
        <v>0</v>
      </c>
      <c r="AV51" s="112"/>
      <c r="AW51" s="112">
        <v>-3470</v>
      </c>
      <c r="AY51" s="112"/>
      <c r="BA51" s="112"/>
      <c r="BC51" s="112"/>
    </row>
    <row r="52" spans="1:55" x14ac:dyDescent="0.2">
      <c r="A52" s="107" t="s">
        <v>123</v>
      </c>
      <c r="B52" s="107"/>
      <c r="C52" s="116"/>
      <c r="D52" s="116"/>
      <c r="E52" s="112">
        <v>-13268</v>
      </c>
      <c r="G52" s="112">
        <v>0</v>
      </c>
      <c r="I52" s="112">
        <v>0</v>
      </c>
      <c r="J52" s="112"/>
      <c r="K52" s="112">
        <v>0</v>
      </c>
      <c r="L52" s="112"/>
      <c r="M52" s="112">
        <v>0</v>
      </c>
      <c r="N52" s="112"/>
      <c r="O52" s="112">
        <v>0</v>
      </c>
      <c r="P52" s="112"/>
      <c r="Q52" s="112">
        <v>0</v>
      </c>
      <c r="R52" s="112"/>
      <c r="S52" s="112">
        <v>-12660</v>
      </c>
      <c r="T52" s="112"/>
      <c r="U52" s="112">
        <v>0</v>
      </c>
      <c r="V52" s="112"/>
      <c r="W52" s="112">
        <v>-608</v>
      </c>
      <c r="Y52" s="112"/>
      <c r="AA52" s="112"/>
      <c r="AC52" s="112"/>
      <c r="AD52" s="116"/>
      <c r="AE52" s="112">
        <v>-13573</v>
      </c>
      <c r="AG52" s="112">
        <v>0</v>
      </c>
      <c r="AI52" s="112">
        <v>0</v>
      </c>
      <c r="AJ52" s="112"/>
      <c r="AK52" s="112">
        <v>0</v>
      </c>
      <c r="AL52" s="112"/>
      <c r="AM52" s="112">
        <v>0</v>
      </c>
      <c r="AN52" s="112"/>
      <c r="AO52" s="112">
        <v>0</v>
      </c>
      <c r="AP52" s="112"/>
      <c r="AQ52" s="112">
        <v>0</v>
      </c>
      <c r="AR52" s="112"/>
      <c r="AS52" s="112">
        <v>-12660</v>
      </c>
      <c r="AT52" s="112"/>
      <c r="AU52" s="112">
        <v>0</v>
      </c>
      <c r="AV52" s="112"/>
      <c r="AW52" s="112">
        <v>-913</v>
      </c>
      <c r="AY52" s="112"/>
      <c r="BA52" s="112"/>
      <c r="BC52" s="112"/>
    </row>
    <row r="53" spans="1:55" x14ac:dyDescent="0.2">
      <c r="A53" s="107" t="s">
        <v>131</v>
      </c>
      <c r="B53" s="107"/>
      <c r="C53" s="116"/>
      <c r="D53" s="116"/>
      <c r="E53" s="112">
        <v>-65913</v>
      </c>
      <c r="F53" s="118"/>
      <c r="G53" s="112">
        <v>-31695</v>
      </c>
      <c r="H53" s="112">
        <v>0</v>
      </c>
      <c r="I53" s="112">
        <v>-5690</v>
      </c>
      <c r="J53" s="112">
        <v>0</v>
      </c>
      <c r="K53" s="112">
        <v>0</v>
      </c>
      <c r="L53" s="112"/>
      <c r="M53" s="112">
        <v>-1026</v>
      </c>
      <c r="N53" s="112"/>
      <c r="O53" s="112">
        <v>0</v>
      </c>
      <c r="P53" s="112"/>
      <c r="Q53" s="112">
        <v>0</v>
      </c>
      <c r="R53" s="112"/>
      <c r="S53" s="112">
        <v>-12660</v>
      </c>
      <c r="T53" s="112"/>
      <c r="U53" s="112">
        <v>-27231</v>
      </c>
      <c r="V53" s="112"/>
      <c r="W53" s="112">
        <v>12389</v>
      </c>
      <c r="X53" s="118"/>
      <c r="Y53" s="111"/>
      <c r="Z53" s="118"/>
      <c r="AA53" s="111"/>
      <c r="AB53" s="118"/>
      <c r="AC53" s="111"/>
      <c r="AD53" s="116"/>
      <c r="AE53" s="112">
        <v>-91233</v>
      </c>
      <c r="AF53" s="118"/>
      <c r="AG53" s="112">
        <v>-61068</v>
      </c>
      <c r="AH53" s="112">
        <v>0</v>
      </c>
      <c r="AI53" s="112">
        <v>-10912</v>
      </c>
      <c r="AJ53" s="112">
        <v>0</v>
      </c>
      <c r="AK53" s="112">
        <v>-363</v>
      </c>
      <c r="AL53" s="112"/>
      <c r="AM53" s="112">
        <v>-2020</v>
      </c>
      <c r="AN53" s="112"/>
      <c r="AO53" s="112">
        <v>0</v>
      </c>
      <c r="AP53" s="112"/>
      <c r="AQ53" s="112">
        <v>0</v>
      </c>
      <c r="AR53" s="112"/>
      <c r="AS53" s="112">
        <v>-12660</v>
      </c>
      <c r="AT53" s="112"/>
      <c r="AU53" s="112">
        <v>-27231</v>
      </c>
      <c r="AV53" s="112"/>
      <c r="AW53" s="112">
        <v>23021</v>
      </c>
      <c r="AX53" s="118"/>
      <c r="AY53" s="111"/>
      <c r="AZ53" s="118"/>
      <c r="BA53" s="111"/>
      <c r="BB53" s="118"/>
      <c r="BC53" s="111"/>
    </row>
    <row r="54" spans="1:55" x14ac:dyDescent="0.2">
      <c r="A54" s="119" t="s">
        <v>125</v>
      </c>
      <c r="B54" s="107"/>
      <c r="C54" s="116"/>
      <c r="D54" s="116"/>
      <c r="E54" s="112">
        <v>869</v>
      </c>
      <c r="F54" s="118"/>
      <c r="G54" s="112">
        <v>0</v>
      </c>
      <c r="H54" s="112"/>
      <c r="I54" s="112">
        <v>0</v>
      </c>
      <c r="J54" s="112"/>
      <c r="K54" s="112">
        <v>0</v>
      </c>
      <c r="L54" s="112"/>
      <c r="M54" s="112">
        <v>0</v>
      </c>
      <c r="N54" s="112"/>
      <c r="O54" s="112">
        <v>0</v>
      </c>
      <c r="P54" s="112"/>
      <c r="Q54" s="112">
        <v>0</v>
      </c>
      <c r="R54" s="112"/>
      <c r="S54" s="112">
        <v>0</v>
      </c>
      <c r="T54" s="112"/>
      <c r="U54" s="112">
        <v>0</v>
      </c>
      <c r="V54" s="112"/>
      <c r="W54" s="112">
        <v>869</v>
      </c>
      <c r="X54" s="118"/>
      <c r="Y54" s="111"/>
      <c r="Z54" s="118"/>
      <c r="AA54" s="111"/>
      <c r="AB54" s="118"/>
      <c r="AC54" s="111"/>
      <c r="AD54" s="116"/>
      <c r="AE54" s="112">
        <v>1463</v>
      </c>
      <c r="AF54" s="118"/>
      <c r="AG54" s="112">
        <v>0</v>
      </c>
      <c r="AH54" s="112"/>
      <c r="AI54" s="112">
        <v>0</v>
      </c>
      <c r="AJ54" s="112"/>
      <c r="AK54" s="112">
        <v>0</v>
      </c>
      <c r="AL54" s="112"/>
      <c r="AM54" s="112">
        <v>0</v>
      </c>
      <c r="AN54" s="112"/>
      <c r="AO54" s="112">
        <v>0</v>
      </c>
      <c r="AP54" s="112"/>
      <c r="AQ54" s="112">
        <v>0</v>
      </c>
      <c r="AR54" s="112"/>
      <c r="AS54" s="112">
        <v>0</v>
      </c>
      <c r="AT54" s="112"/>
      <c r="AU54" s="112">
        <v>0</v>
      </c>
      <c r="AV54" s="112"/>
      <c r="AW54" s="112">
        <v>1463</v>
      </c>
      <c r="AX54" s="118"/>
      <c r="AY54" s="111"/>
      <c r="AZ54" s="118"/>
      <c r="BA54" s="111"/>
      <c r="BB54" s="118"/>
      <c r="BC54" s="111"/>
    </row>
    <row r="55" spans="1:55" x14ac:dyDescent="0.2">
      <c r="A55" s="107" t="s">
        <v>132</v>
      </c>
      <c r="B55" s="107"/>
      <c r="C55" s="116"/>
      <c r="D55" s="116"/>
      <c r="E55" s="111">
        <v>-66782</v>
      </c>
      <c r="G55" s="111">
        <v>-31695</v>
      </c>
      <c r="I55" s="111">
        <v>-5690</v>
      </c>
      <c r="J55" s="111">
        <v>0</v>
      </c>
      <c r="K55" s="111">
        <v>0</v>
      </c>
      <c r="L55" s="111">
        <v>0</v>
      </c>
      <c r="M55" s="111">
        <v>-1026</v>
      </c>
      <c r="N55" s="111"/>
      <c r="O55" s="111">
        <v>0</v>
      </c>
      <c r="P55" s="111"/>
      <c r="Q55" s="111">
        <v>0</v>
      </c>
      <c r="R55" s="111"/>
      <c r="S55" s="111">
        <v>-12660</v>
      </c>
      <c r="T55" s="111"/>
      <c r="U55" s="111">
        <v>-27231</v>
      </c>
      <c r="V55" s="111"/>
      <c r="W55" s="111">
        <v>11520</v>
      </c>
      <c r="Y55" s="111"/>
      <c r="AA55" s="111"/>
      <c r="AD55" s="116"/>
      <c r="AE55" s="111">
        <v>-92697</v>
      </c>
      <c r="AG55" s="111">
        <v>-61068</v>
      </c>
      <c r="AI55" s="111">
        <v>-10912</v>
      </c>
      <c r="AJ55" s="111">
        <v>0</v>
      </c>
      <c r="AK55" s="111">
        <v>-363</v>
      </c>
      <c r="AL55" s="111">
        <v>0</v>
      </c>
      <c r="AM55" s="111">
        <v>-2020</v>
      </c>
      <c r="AN55" s="111"/>
      <c r="AO55" s="111">
        <v>0</v>
      </c>
      <c r="AP55" s="111"/>
      <c r="AQ55" s="111">
        <v>0</v>
      </c>
      <c r="AR55" s="111"/>
      <c r="AS55" s="111">
        <v>-12660</v>
      </c>
      <c r="AT55" s="111"/>
      <c r="AU55" s="111">
        <v>-27231</v>
      </c>
      <c r="AV55" s="111"/>
      <c r="AW55" s="111">
        <v>21557</v>
      </c>
      <c r="AY55" s="111"/>
      <c r="BA55" s="111"/>
    </row>
    <row r="56" spans="1:55" x14ac:dyDescent="0.2">
      <c r="A56" s="107" t="s">
        <v>127</v>
      </c>
      <c r="B56" s="107"/>
      <c r="C56" s="116"/>
      <c r="D56" s="116"/>
      <c r="E56" s="112"/>
      <c r="G56" s="111"/>
      <c r="I56" s="111"/>
      <c r="J56" s="111"/>
      <c r="K56" s="111"/>
      <c r="L56" s="111"/>
      <c r="M56" s="111"/>
      <c r="N56" s="111"/>
      <c r="O56" s="111"/>
      <c r="P56" s="111"/>
      <c r="Q56" s="111"/>
      <c r="R56" s="111"/>
      <c r="S56" s="111"/>
      <c r="T56" s="111"/>
      <c r="U56" s="111"/>
      <c r="V56" s="111"/>
      <c r="W56" s="112">
        <v>375</v>
      </c>
      <c r="Y56" s="111"/>
      <c r="AA56" s="111"/>
      <c r="AD56" s="116"/>
      <c r="AE56" s="112"/>
      <c r="AG56" s="111"/>
      <c r="AI56" s="111"/>
      <c r="AJ56" s="111"/>
      <c r="AK56" s="111"/>
      <c r="AL56" s="111"/>
      <c r="AM56" s="111"/>
      <c r="AN56" s="111"/>
      <c r="AO56" s="111"/>
      <c r="AP56" s="111"/>
      <c r="AQ56" s="111"/>
      <c r="AR56" s="111"/>
      <c r="AS56" s="111"/>
      <c r="AT56" s="111"/>
      <c r="AU56" s="111"/>
      <c r="AV56" s="111"/>
      <c r="AW56" s="112">
        <v>750</v>
      </c>
      <c r="AY56" s="111"/>
      <c r="BA56" s="111"/>
    </row>
    <row r="57" spans="1:55" x14ac:dyDescent="0.2">
      <c r="A57" s="107" t="s">
        <v>64</v>
      </c>
      <c r="B57" s="107"/>
      <c r="C57" s="116"/>
      <c r="D57" s="116"/>
      <c r="E57" s="112"/>
      <c r="W57" s="111">
        <v>11895</v>
      </c>
      <c r="AE57" s="112"/>
      <c r="AW57" s="111">
        <v>22307</v>
      </c>
    </row>
    <row r="58" spans="1:55" x14ac:dyDescent="0.2">
      <c r="A58" s="107"/>
      <c r="B58" s="107"/>
      <c r="C58" s="116"/>
      <c r="D58" s="116"/>
      <c r="E58" s="120"/>
      <c r="AE58" s="120"/>
    </row>
    <row r="59" spans="1:55" x14ac:dyDescent="0.2">
      <c r="A59" s="107" t="s">
        <v>133</v>
      </c>
      <c r="B59" s="107"/>
      <c r="C59" s="116"/>
      <c r="D59" s="116"/>
      <c r="E59" s="120"/>
      <c r="AE59" s="120"/>
    </row>
    <row r="60" spans="1:55" x14ac:dyDescent="0.2">
      <c r="A60" s="121" t="s">
        <v>70</v>
      </c>
      <c r="B60" s="107"/>
      <c r="C60" s="116"/>
      <c r="D60" s="116"/>
      <c r="E60" s="120">
        <v>-1.1043751061263101</v>
      </c>
      <c r="W60" s="120">
        <v>0.19050644219363141</v>
      </c>
      <c r="AE60" s="120">
        <v>-1.5403045953708212</v>
      </c>
      <c r="AW60" s="120">
        <v>0.35820302881871896</v>
      </c>
    </row>
    <row r="61" spans="1:55" x14ac:dyDescent="0.2">
      <c r="A61" s="121" t="s">
        <v>71</v>
      </c>
      <c r="B61" s="107"/>
      <c r="C61" s="116"/>
      <c r="D61" s="116"/>
      <c r="E61" s="120">
        <v>-1.1043751061263101</v>
      </c>
      <c r="W61" s="120">
        <v>0.1769259813535336</v>
      </c>
      <c r="AE61" s="120">
        <v>-1.5403045953708212</v>
      </c>
      <c r="AW61" s="120">
        <v>0.33156716012705056</v>
      </c>
    </row>
    <row r="62" spans="1:55" x14ac:dyDescent="0.2">
      <c r="A62" s="107"/>
      <c r="B62" s="107"/>
      <c r="C62" s="116"/>
      <c r="D62" s="116"/>
      <c r="E62" s="120"/>
      <c r="AE62" s="120"/>
    </row>
    <row r="63" spans="1:55" x14ac:dyDescent="0.2">
      <c r="A63" s="107" t="s">
        <v>129</v>
      </c>
      <c r="B63" s="107"/>
      <c r="C63" s="107"/>
      <c r="D63" s="107"/>
      <c r="E63" s="122"/>
      <c r="W63" s="122"/>
      <c r="AE63" s="122"/>
      <c r="AW63" s="122"/>
    </row>
    <row r="64" spans="1:55" x14ac:dyDescent="0.2">
      <c r="A64" s="121" t="s">
        <v>70</v>
      </c>
      <c r="B64" s="121"/>
      <c r="C64" s="121"/>
      <c r="E64" s="122">
        <v>60470396</v>
      </c>
      <c r="W64" s="122">
        <v>60470396</v>
      </c>
      <c r="AE64" s="122">
        <v>60180954</v>
      </c>
      <c r="AW64" s="122">
        <v>60180954</v>
      </c>
    </row>
    <row r="65" spans="1:49" x14ac:dyDescent="0.2">
      <c r="A65" s="121" t="s">
        <v>71</v>
      </c>
      <c r="B65" s="121"/>
      <c r="C65" s="121"/>
      <c r="E65" s="122">
        <v>60470396</v>
      </c>
      <c r="W65" s="122">
        <v>67231505</v>
      </c>
      <c r="AE65" s="122">
        <v>60180954</v>
      </c>
      <c r="AW65" s="122">
        <v>67277471</v>
      </c>
    </row>
  </sheetData>
  <mergeCells count="13">
    <mergeCell ref="E6:AC6"/>
    <mergeCell ref="AE6:BC6"/>
    <mergeCell ref="A1:AD1"/>
    <mergeCell ref="A2:AD2"/>
    <mergeCell ref="A3:AD3"/>
    <mergeCell ref="E5:AC5"/>
    <mergeCell ref="AE5:BC5"/>
    <mergeCell ref="E7:AC7"/>
    <mergeCell ref="AE7:BC7"/>
    <mergeCell ref="E36:AC36"/>
    <mergeCell ref="AE36:BC36"/>
    <mergeCell ref="E37:AC37"/>
    <mergeCell ref="AE37:BC37"/>
  </mergeCells>
  <pageMargins left="0.25" right="0.25" top="0.25" bottom="0.25" header="0.3" footer="0.3"/>
  <pageSetup scale="55" fitToHeight="2" orientation="landscape" r:id="rId1"/>
  <headerFooter>
    <oddFooter>&amp;C&amp;F</oddFooter>
  </headerFooter>
  <colBreaks count="1" manualBreakCount="1">
    <brk id="2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Disclaimer and Definitions</vt:lpstr>
      <vt:lpstr>Financial Metrics</vt:lpstr>
      <vt:lpstr>Non-GAAP Reconciliation</vt:lpstr>
      <vt:lpstr>Non-GAAP and Adjusted EBITDA</vt:lpstr>
      <vt:lpstr>'Disclaimer and Definitions'!Print_Area</vt:lpstr>
      <vt:lpstr>'Financial Metrics'!Print_Area</vt:lpstr>
      <vt:lpstr>'Non-GAAP Reconciliation'!Print_Area</vt:lpstr>
      <vt:lpstr>'Non-GAAP and Adjusted EBITDA'!Print_Titles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Weitbrecht</dc:creator>
  <cp:lastModifiedBy>Elizabeth Chwalk</cp:lastModifiedBy>
  <cp:lastPrinted>2024-07-30T15:25:21Z</cp:lastPrinted>
  <dcterms:created xsi:type="dcterms:W3CDTF">2024-04-16T19:25:25Z</dcterms:created>
  <dcterms:modified xsi:type="dcterms:W3CDTF">2024-08-06T18:09:04Z</dcterms:modified>
</cp:coreProperties>
</file>