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obileusa-my.sharepoint.com/personal/jud_henry_t-mobile_com/Documents/TMUS Investor Relations/Earnings/2022/Q3 2022/Website/FI From Preeti/"/>
    </mc:Choice>
  </mc:AlternateContent>
  <xr:revisionPtr revIDLastSave="97" documentId="8_{8F258855-86E4-4E16-8DD2-683F088222CF}" xr6:coauthVersionLast="47" xr6:coauthVersionMax="47" xr10:uidLastSave="{609A5169-FBCA-47B6-BA46-B9E1F5D88737}"/>
  <bookViews>
    <workbookView xWindow="-120" yWindow="-120" windowWidth="38640" windowHeight="15720" xr2:uid="{9DB8C5E0-F009-4AB0-9D23-C63B14C59DFE}"/>
  </bookViews>
  <sheets>
    <sheet name="Schedule of Debt" sheetId="1" r:id="rId1"/>
    <sheet name="Maturity Profile v1" sheetId="2" state="hidden" r:id="rId2"/>
  </sheets>
  <definedNames>
    <definedName name="_xlnm.Print_Area" localSheetId="0">'Schedule of Debt'!$A$1:$G$69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48" i="1"/>
  <c r="E59" i="1"/>
  <c r="E44" i="1"/>
  <c r="E63" i="1"/>
  <c r="E65" i="1" l="1"/>
</calcChain>
</file>

<file path=xl/sharedStrings.xml><?xml version="1.0" encoding="utf-8"?>
<sst xmlns="http://schemas.openxmlformats.org/spreadsheetml/2006/main" count="78" uniqueCount="66">
  <si>
    <t>Schedule of Debt</t>
  </si>
  <si>
    <t>As of 12/31/2021</t>
  </si>
  <si>
    <t>Issuer</t>
  </si>
  <si>
    <t>Description</t>
  </si>
  <si>
    <t>Coupon</t>
  </si>
  <si>
    <t>ISIN</t>
  </si>
  <si>
    <t>T-Mobile USA, Inc.</t>
  </si>
  <si>
    <t>-</t>
  </si>
  <si>
    <t>8K</t>
  </si>
  <si>
    <t>US87264ABB08</t>
  </si>
  <si>
    <t>US87264ABZ75</t>
  </si>
  <si>
    <t>US87264ABD63</t>
  </si>
  <si>
    <t>US87264ACA16</t>
  </si>
  <si>
    <t>US87264ABF12</t>
  </si>
  <si>
    <t>US87264ACB98</t>
  </si>
  <si>
    <t>US87264ABX28</t>
  </si>
  <si>
    <t>US87264AAX37</t>
  </si>
  <si>
    <t>US87264ABL89</t>
  </si>
  <si>
    <t>US87264AAZ84</t>
  </si>
  <si>
    <t>US87264ABN46</t>
  </si>
  <si>
    <t>US87264ABY01</t>
  </si>
  <si>
    <t>Sub-Total</t>
  </si>
  <si>
    <t>Sprint 2018-1 Spectrum</t>
  </si>
  <si>
    <t>US85208NAD21</t>
  </si>
  <si>
    <t>Sprint 2018-2 Spectrum</t>
  </si>
  <si>
    <t>US85208NAE04</t>
  </si>
  <si>
    <t>Senior Unsecured Notes</t>
  </si>
  <si>
    <t>US87264ABR59</t>
  </si>
  <si>
    <t>US87264ABU88</t>
  </si>
  <si>
    <t>US87264AAT25</t>
  </si>
  <si>
    <t>US87264AAV70</t>
  </si>
  <si>
    <t>US87264ABS33</t>
  </si>
  <si>
    <t>US87264ABV61</t>
  </si>
  <si>
    <t>US87264ABT16</t>
  </si>
  <si>
    <t>US87264ABW45</t>
  </si>
  <si>
    <t>Sprint</t>
  </si>
  <si>
    <t>US85207UAF21</t>
  </si>
  <si>
    <t>US85207UAH86</t>
  </si>
  <si>
    <t>US85207UAJ43</t>
  </si>
  <si>
    <t>US85207UAK16</t>
  </si>
  <si>
    <t>Sprint Communications LLC</t>
  </si>
  <si>
    <t>US852061AS99</t>
  </si>
  <si>
    <t>Sprint Capital Corporation</t>
  </si>
  <si>
    <t>(Form 8937)</t>
  </si>
  <si>
    <t>US852060AD48</t>
  </si>
  <si>
    <t>USU84681AD40</t>
  </si>
  <si>
    <t>Debt Maturity Profile</t>
  </si>
  <si>
    <t>Sprint  LLC</t>
  </si>
  <si>
    <t>US87264ACS24</t>
  </si>
  <si>
    <t>US87264ACQ67</t>
  </si>
  <si>
    <t>US87264ACT07</t>
  </si>
  <si>
    <t>Amount 
Outstanding ($M)</t>
  </si>
  <si>
    <t>Maturity 
Date</t>
  </si>
  <si>
    <t>As of 09/30/2022</t>
  </si>
  <si>
    <t>Secured Sprint Spectrum Notes</t>
  </si>
  <si>
    <r>
      <t>2</t>
    </r>
    <r>
      <rPr>
        <sz val="7.5"/>
        <color rgb="FF000000"/>
        <rFont val="Arial"/>
        <family val="2"/>
      </rPr>
      <t> Excludes capital lease and other obligations.</t>
    </r>
  </si>
  <si>
    <r>
      <t>Grand-Total</t>
    </r>
    <r>
      <rPr>
        <b/>
        <vertAlign val="superscript"/>
        <sz val="8"/>
        <color rgb="FF000000"/>
        <rFont val="Inherit"/>
      </rPr>
      <t>2</t>
    </r>
  </si>
  <si>
    <t>US87264ACV52</t>
  </si>
  <si>
    <t>US87264ACW36</t>
  </si>
  <si>
    <t>US87264ACX19</t>
  </si>
  <si>
    <r>
      <t>1</t>
    </r>
    <r>
      <rPr>
        <sz val="7.5"/>
        <color rgb="FF000000"/>
        <rFont val="Arial"/>
        <family val="2"/>
      </rPr>
      <t> Facility was upsized from $5.5B to $7.5B on October 17, 2022.</t>
    </r>
  </si>
  <si>
    <t>Unsecured Revolving Credit Facility ($7,500M)1</t>
  </si>
  <si>
    <t>Senior Unsecured Notes (legacy high yield notes)</t>
  </si>
  <si>
    <t>Senior Unsecured Notes (held by DT)</t>
  </si>
  <si>
    <t>SOFR + 112.5bps</t>
  </si>
  <si>
    <t>8k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</si>
</sst>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mm/dd/yyyy;@"/>
  </numFmts>
  <fonts count="18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1"/>
      <name val="Inherit"/>
    </font>
    <font>
      <sz val="8"/>
      <color theme="1"/>
      <name val="Inherit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vertAlign val="superscript"/>
      <sz val="7.5"/>
      <color rgb="FF000000"/>
      <name val="Arial"/>
      <family val="2"/>
    </font>
    <font>
      <sz val="7.5"/>
      <color rgb="FF000000"/>
      <name val="Arial"/>
      <family val="2"/>
    </font>
    <font>
      <b/>
      <sz val="8"/>
      <color rgb="FF000000"/>
      <name val="Inherit"/>
    </font>
    <font>
      <sz val="8"/>
      <color rgb="FF000000"/>
      <name val="Inherit"/>
    </font>
    <font>
      <sz val="8"/>
      <name val="Inherit"/>
    </font>
    <font>
      <u/>
      <sz val="8"/>
      <color theme="10"/>
      <name val="Calibri"/>
      <family val="2"/>
      <scheme val="minor"/>
    </font>
    <font>
      <b/>
      <vertAlign val="superscript"/>
      <sz val="8"/>
      <color rgb="FF000000"/>
      <name val="Inheri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0074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1"/>
      </top>
      <bottom style="thick">
        <color theme="1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0" fontId="0" fillId="2" borderId="0" xfId="0" applyFill="1"/>
    <xf numFmtId="0" fontId="1" fillId="2" borderId="0" xfId="1" applyFill="1"/>
    <xf numFmtId="0" fontId="7" fillId="2" borderId="2" xfId="0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left" vertical="center" wrapText="1" indent="2"/>
    </xf>
    <xf numFmtId="164" fontId="8" fillId="2" borderId="2" xfId="0" applyNumberFormat="1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 indent="2"/>
    </xf>
    <xf numFmtId="164" fontId="14" fillId="0" borderId="2" xfId="0" applyNumberFormat="1" applyFont="1" applyBorder="1" applyAlignment="1">
      <alignment horizontal="left" vertical="center" wrapText="1" indent="2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right" vertical="center" wrapText="1" indent="1"/>
    </xf>
    <xf numFmtId="0" fontId="14" fillId="0" borderId="2" xfId="0" applyFont="1" applyBorder="1" applyAlignment="1">
      <alignment horizontal="left" vertical="center" wrapText="1" indent="2"/>
    </xf>
    <xf numFmtId="3" fontId="15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right" vertical="center" wrapText="1" indent="1"/>
    </xf>
    <xf numFmtId="164" fontId="14" fillId="2" borderId="2" xfId="0" applyNumberFormat="1" applyFont="1" applyFill="1" applyBorder="1" applyAlignment="1">
      <alignment horizontal="left" vertical="center" wrapText="1" indent="2"/>
    </xf>
    <xf numFmtId="3" fontId="15" fillId="2" borderId="2" xfId="0" applyNumberFormat="1" applyFont="1" applyFill="1" applyBorder="1" applyAlignment="1">
      <alignment horizontal="center" vertical="center" wrapText="1"/>
    </xf>
    <xf numFmtId="165" fontId="14" fillId="2" borderId="2" xfId="0" applyNumberFormat="1" applyFont="1" applyFill="1" applyBorder="1" applyAlignment="1">
      <alignment horizontal="right" vertical="center" wrapText="1" indent="1"/>
    </xf>
    <xf numFmtId="164" fontId="14" fillId="0" borderId="5" xfId="0" applyNumberFormat="1" applyFont="1" applyBorder="1" applyAlignment="1">
      <alignment horizontal="left" vertical="center" wrapText="1" indent="2"/>
    </xf>
    <xf numFmtId="0" fontId="13" fillId="0" borderId="2" xfId="0" applyFont="1" applyBorder="1" applyAlignment="1">
      <alignment horizontal="left" vertical="center" wrapText="1" indent="2"/>
    </xf>
    <xf numFmtId="0" fontId="16" fillId="0" borderId="2" xfId="1" applyFont="1" applyFill="1" applyBorder="1" applyAlignment="1">
      <alignment horizontal="left" vertical="center" wrapText="1" indent="2"/>
    </xf>
    <xf numFmtId="0" fontId="14" fillId="2" borderId="7" xfId="0" applyFont="1" applyFill="1" applyBorder="1" applyAlignment="1">
      <alignment horizontal="left" vertical="center" wrapText="1" indent="2"/>
    </xf>
    <xf numFmtId="164" fontId="14" fillId="2" borderId="7" xfId="0" applyNumberFormat="1" applyFont="1" applyFill="1" applyBorder="1" applyAlignment="1">
      <alignment horizontal="left" vertical="center" wrapText="1" indent="2"/>
    </xf>
    <xf numFmtId="3" fontId="15" fillId="2" borderId="7" xfId="0" applyNumberFormat="1" applyFont="1" applyFill="1" applyBorder="1" applyAlignment="1">
      <alignment horizontal="center" vertical="center" wrapText="1"/>
    </xf>
    <xf numFmtId="165" fontId="14" fillId="2" borderId="7" xfId="0" applyNumberFormat="1" applyFont="1" applyFill="1" applyBorder="1" applyAlignment="1">
      <alignment horizontal="right" vertical="center" wrapText="1" indent="1"/>
    </xf>
    <xf numFmtId="0" fontId="16" fillId="0" borderId="7" xfId="1" applyFont="1" applyFill="1" applyBorder="1" applyAlignment="1">
      <alignment horizontal="left" vertical="center" wrapText="1" indent="2"/>
    </xf>
    <xf numFmtId="0" fontId="14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left" vertical="center" wrapText="1" indent="2"/>
    </xf>
    <xf numFmtId="0" fontId="16" fillId="0" borderId="4" xfId="1" applyFont="1" applyFill="1" applyBorder="1" applyAlignment="1">
      <alignment horizontal="left" vertical="center" wrapText="1" indent="2"/>
    </xf>
    <xf numFmtId="0" fontId="13" fillId="0" borderId="5" xfId="0" applyFont="1" applyBorder="1" applyAlignment="1">
      <alignment horizontal="left" vertical="center" wrapText="1" indent="2"/>
    </xf>
    <xf numFmtId="0" fontId="14" fillId="2" borderId="5" xfId="0" applyFont="1" applyFill="1" applyBorder="1" applyAlignment="1">
      <alignment horizontal="left" vertical="center" wrapText="1" indent="2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 indent="2"/>
    </xf>
    <xf numFmtId="0" fontId="14" fillId="0" borderId="8" xfId="0" applyFont="1" applyBorder="1" applyAlignment="1">
      <alignment horizontal="left" vertical="center" wrapText="1" indent="2"/>
    </xf>
    <xf numFmtId="164" fontId="14" fillId="0" borderId="8" xfId="0" applyNumberFormat="1" applyFont="1" applyBorder="1" applyAlignment="1">
      <alignment horizontal="left" vertical="center" wrapText="1" indent="2"/>
    </xf>
    <xf numFmtId="3" fontId="14" fillId="2" borderId="8" xfId="0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 indent="2"/>
    </xf>
    <xf numFmtId="164" fontId="14" fillId="0" borderId="4" xfId="0" applyNumberFormat="1" applyFont="1" applyBorder="1" applyAlignment="1">
      <alignment horizontal="left" vertical="center" wrapText="1" indent="2"/>
    </xf>
    <xf numFmtId="3" fontId="15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right" vertical="center" wrapText="1" indent="1"/>
    </xf>
    <xf numFmtId="0" fontId="9" fillId="2" borderId="0" xfId="0" applyFont="1" applyFill="1" applyBorder="1" applyAlignment="1">
      <alignment horizontal="left" vertical="center" wrapText="1" indent="2"/>
    </xf>
    <xf numFmtId="0" fontId="10" fillId="2" borderId="0" xfId="0" applyFont="1" applyFill="1" applyBorder="1" applyAlignment="1">
      <alignment horizontal="left" vertical="center" wrapText="1" indent="2"/>
    </xf>
    <xf numFmtId="164" fontId="10" fillId="2" borderId="0" xfId="0" applyNumberFormat="1" applyFont="1" applyFill="1" applyBorder="1" applyAlignment="1">
      <alignment horizontal="left" vertical="center" wrapText="1" indent="2"/>
    </xf>
    <xf numFmtId="0" fontId="10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/>
    <xf numFmtId="3" fontId="14" fillId="0" borderId="2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2" borderId="4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 indent="2"/>
    </xf>
    <xf numFmtId="0" fontId="14" fillId="0" borderId="9" xfId="0" applyFont="1" applyBorder="1" applyAlignment="1">
      <alignment horizontal="left" vertical="center" wrapText="1" indent="2"/>
    </xf>
    <xf numFmtId="164" fontId="14" fillId="0" borderId="9" xfId="0" applyNumberFormat="1" applyFont="1" applyBorder="1" applyAlignment="1">
      <alignment horizontal="left" vertical="center" wrapText="1" indent="2"/>
    </xf>
    <xf numFmtId="0" fontId="14" fillId="2" borderId="9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wrapText="1" indent="2"/>
    </xf>
    <xf numFmtId="0" fontId="6" fillId="3" borderId="6" xfId="0" applyFont="1" applyFill="1" applyBorder="1" applyAlignment="1">
      <alignment horizontal="left" wrapText="1" indent="2"/>
    </xf>
    <xf numFmtId="0" fontId="6" fillId="3" borderId="1" xfId="0" applyFont="1" applyFill="1" applyBorder="1" applyAlignment="1">
      <alignment horizontal="left" wrapText="1" indent="2"/>
    </xf>
    <xf numFmtId="164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left" wrapText="1" indent="2"/>
    </xf>
    <xf numFmtId="0" fontId="11" fillId="2" borderId="0" xfId="0" applyFont="1" applyFill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 indent="2"/>
    </xf>
    <xf numFmtId="164" fontId="14" fillId="0" borderId="2" xfId="0" applyNumberFormat="1" applyFont="1" applyBorder="1" applyAlignment="1">
      <alignment horizontal="left" vertical="center" wrapText="1" indent="2"/>
    </xf>
    <xf numFmtId="3" fontId="15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right" vertical="center" wrapText="1" indent="1"/>
    </xf>
    <xf numFmtId="0" fontId="13" fillId="0" borderId="2" xfId="0" applyFont="1" applyBorder="1" applyAlignment="1">
      <alignment horizontal="left" vertical="center" wrapText="1" indent="2"/>
    </xf>
    <xf numFmtId="0" fontId="14" fillId="2" borderId="2" xfId="0" applyFont="1" applyFill="1" applyBorder="1" applyAlignment="1">
      <alignment horizontal="left" vertical="center" wrapText="1" indent="2"/>
    </xf>
    <xf numFmtId="164" fontId="8" fillId="2" borderId="2" xfId="0" applyNumberFormat="1" applyFont="1" applyFill="1" applyBorder="1" applyAlignment="1">
      <alignment horizontal="left" vertical="center" wrapText="1" indent="2"/>
    </xf>
    <xf numFmtId="0" fontId="8" fillId="2" borderId="2" xfId="0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right" vertical="center" wrapText="1" indent="1"/>
    </xf>
    <xf numFmtId="0" fontId="16" fillId="0" borderId="4" xfId="1" applyFont="1" applyFill="1" applyBorder="1" applyAlignment="1">
      <alignment horizontal="left" vertical="center" wrapText="1" indent="2"/>
    </xf>
    <xf numFmtId="0" fontId="16" fillId="0" borderId="5" xfId="1" applyFont="1" applyFill="1" applyBorder="1" applyAlignment="1">
      <alignment horizontal="left" vertical="center" wrapText="1" indent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svg"/><Relationship Id="rId1" Type="http://schemas.openxmlformats.org/officeDocument/2006/relationships/image" Target="../media/image3.png"/><Relationship Id="rId4" Type="http://schemas.openxmlformats.org/officeDocument/2006/relationships/image" Target="../media/image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523875</xdr:colOff>
      <xdr:row>0</xdr:row>
      <xdr:rowOff>114301</xdr:rowOff>
    </xdr:from>
    <xdr:to>
      <xdr:col>6</xdr:col>
      <xdr:colOff>1052619</xdr:colOff>
      <xdr:row>3</xdr:row>
      <xdr:rowOff>4651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43AB58C-4C07-46E1-A84F-200B1501E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972425" y="114301"/>
          <a:ext cx="1347894" cy="44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174252</xdr:colOff>
      <xdr:row>7</xdr:row>
      <xdr:rowOff>28575</xdr:rowOff>
    </xdr:from>
    <xdr:to>
      <xdr:col>20</xdr:col>
      <xdr:colOff>174253</xdr:colOff>
      <xdr:row>31</xdr:row>
      <xdr:rowOff>123825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38179E37-A194-4E93-9D6B-B69DDFFEA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98077" y="1371600"/>
          <a:ext cx="11582401" cy="4667250"/>
        </a:xfrm>
        <a:prstGeom prst="rect">
          <a:avLst/>
        </a:prstGeom>
      </xdr:spPr>
    </xdr:pic>
    <xdr:clientData/>
  </xdr:twoCellAnchor>
  <xdr:twoCellAnchor editAs="oneCell">
    <xdr:from>
      <xdr:col>17</xdr:col>
      <xdr:colOff>438150</xdr:colOff>
      <xdr:row>0</xdr:row>
      <xdr:rowOff>114301</xdr:rowOff>
    </xdr:from>
    <xdr:to>
      <xdr:col>19</xdr:col>
      <xdr:colOff>566844</xdr:colOff>
      <xdr:row>3</xdr:row>
      <xdr:rowOff>4651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7DC60329-A258-4E17-96D6-8EFBEEB4E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801350" y="114301"/>
          <a:ext cx="1347894" cy="471375"/>
        </a:xfrm>
        <a:prstGeom prst="rect">
          <a:avLst/>
        </a:prstGeom>
      </xdr:spPr>
    </xdr:pic>
    <xdr:clientData/>
  </xdr:twoCellAnchor>
  <xdr:twoCellAnchor>
    <xdr:from>
      <xdr:col>3</xdr:col>
      <xdr:colOff>190558</xdr:colOff>
      <xdr:row>34</xdr:row>
      <xdr:rowOff>66675</xdr:rowOff>
    </xdr:from>
    <xdr:to>
      <xdr:col>17</xdr:col>
      <xdr:colOff>174276</xdr:colOff>
      <xdr:row>35</xdr:row>
      <xdr:rowOff>113110</xdr:rowOff>
    </xdr:to>
    <xdr:sp macro="" textlink="">
      <xdr:nvSpPr>
        <xdr:cNvPr id="5" name="Text Placeholder 8" descr="CustomLayoutID:3;">
          <a:extLst>
            <a:ext uri="{FF2B5EF4-FFF2-40B4-BE49-F238E27FC236}">
              <a16:creationId xmlns:a16="http://schemas.microsoft.com/office/drawing/2014/main" id="{7601585F-966B-45AB-AD14-85464CA7BE4D}"/>
            </a:ext>
          </a:extLst>
        </xdr:cNvPr>
        <xdr:cNvSpPr txBox="1">
          <a:spLocks/>
        </xdr:cNvSpPr>
      </xdr:nvSpPr>
      <xdr:spPr>
        <a:xfrm>
          <a:off x="2027522" y="6557282"/>
          <a:ext cx="8556218" cy="236935"/>
        </a:xfrm>
        <a:prstGeom prst="rect">
          <a:avLst/>
        </a:prstGeom>
      </xdr:spPr>
      <xdr:txBody>
        <a:bodyPr vert="horz" wrap="square" lIns="0" tIns="0" rIns="0" bIns="0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indent="-143981" algn="ctr">
            <a:buFont typeface="Arial"/>
            <a:buNone/>
          </a:pP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Note: Does not include maturities of Tower Obligations, Capital Leases, and Other. Tranche numbers are rounded and may not add up to total</a:t>
          </a:r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. </a:t>
          </a:r>
        </a:p>
      </xdr:txBody>
    </xdr:sp>
    <xdr:clientData/>
  </xdr:twoCellAnchor>
  <xdr:twoCellAnchor>
    <xdr:from>
      <xdr:col>1</xdr:col>
      <xdr:colOff>9586</xdr:colOff>
      <xdr:row>49</xdr:row>
      <xdr:rowOff>44934</xdr:rowOff>
    </xdr:from>
    <xdr:to>
      <xdr:col>15</xdr:col>
      <xdr:colOff>95250</xdr:colOff>
      <xdr:row>53</xdr:row>
      <xdr:rowOff>24163</xdr:rowOff>
    </xdr:to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3A6BAA63-6182-485A-A345-2CC13D1517B8}"/>
            </a:ext>
          </a:extLst>
        </xdr:cNvPr>
        <xdr:cNvSpPr txBox="1"/>
      </xdr:nvSpPr>
      <xdr:spPr>
        <a:xfrm>
          <a:off x="621907" y="9393041"/>
          <a:ext cx="8658164" cy="74122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Clr>
              <a:srgbClr val="E20074"/>
            </a:buClr>
            <a:buFont typeface="Wingdings" panose="05000000000000000000" pitchFamily="2" charset="2"/>
            <a:buChar char="§"/>
          </a:pP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On November 15, 2021, we redeemed at maturity $1.0 billion aggregate principal amount of our 11.50% Senior Notes due 2021</a:t>
          </a:r>
        </a:p>
        <a:p>
          <a:pPr marL="171450" indent="-171450">
            <a:buClr>
              <a:srgbClr val="E20074"/>
            </a:buClr>
            <a:buFont typeface="Wingdings" panose="05000000000000000000" pitchFamily="2" charset="2"/>
            <a:buChar char="§"/>
          </a:pP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171450" indent="-171450">
            <a:buClr>
              <a:srgbClr val="E20074"/>
            </a:buClr>
            <a:buFont typeface="Wingdings" panose="05000000000000000000" pitchFamily="2" charset="2"/>
            <a:buChar char="§"/>
          </a:pPr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On December 6, 2021, we issued Senior Secured Notes in an aggregate amount of $3.0 billion at an average interest rate of approximately 3.03% and an average maturity of approximately 20.1 years.</a:t>
          </a:r>
        </a:p>
      </xdr:txBody>
    </xdr:sp>
    <xdr:clientData/>
  </xdr:twoCellAnchor>
  <xdr:twoCellAnchor>
    <xdr:from>
      <xdr:col>1</xdr:col>
      <xdr:colOff>209611</xdr:colOff>
      <xdr:row>47</xdr:row>
      <xdr:rowOff>57830</xdr:rowOff>
    </xdr:from>
    <xdr:to>
      <xdr:col>6</xdr:col>
      <xdr:colOff>145037</xdr:colOff>
      <xdr:row>48</xdr:row>
      <xdr:rowOff>166130</xdr:rowOff>
    </xdr:to>
    <xdr:sp macro="" textlink="">
      <xdr:nvSpPr>
        <xdr:cNvPr id="10" name="TextBox 6">
          <a:extLst>
            <a:ext uri="{FF2B5EF4-FFF2-40B4-BE49-F238E27FC236}">
              <a16:creationId xmlns:a16="http://schemas.microsoft.com/office/drawing/2014/main" id="{B76018A1-9890-4128-BD12-952138F813C3}"/>
            </a:ext>
          </a:extLst>
        </xdr:cNvPr>
        <xdr:cNvSpPr txBox="1"/>
      </xdr:nvSpPr>
      <xdr:spPr>
        <a:xfrm>
          <a:off x="819211" y="9020855"/>
          <a:ext cx="2983426" cy="29880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Quarterly Financing Activity</a:t>
          </a:r>
        </a:p>
      </xdr:txBody>
    </xdr:sp>
    <xdr:clientData/>
  </xdr:twoCellAnchor>
  <xdr:twoCellAnchor>
    <xdr:from>
      <xdr:col>1</xdr:col>
      <xdr:colOff>87003</xdr:colOff>
      <xdr:row>40</xdr:row>
      <xdr:rowOff>57150</xdr:rowOff>
    </xdr:from>
    <xdr:to>
      <xdr:col>20</xdr:col>
      <xdr:colOff>90052</xdr:colOff>
      <xdr:row>40</xdr:row>
      <xdr:rowOff>57150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1C5FE876-279D-4C52-9D09-9C58B26C7B63}"/>
            </a:ext>
          </a:extLst>
        </xdr:cNvPr>
        <xdr:cNvCxnSpPr/>
      </xdr:nvCxnSpPr>
      <xdr:spPr>
        <a:xfrm>
          <a:off x="696603" y="7686675"/>
          <a:ext cx="11585449" cy="0"/>
        </a:xfrm>
        <a:prstGeom prst="line">
          <a:avLst/>
        </a:prstGeom>
        <a:ln w="57150"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24.q4cdn.com/400059132/files/doc_downloads/fixed_income/Form-8937_Sprint-Capital-Corporation-2032-Notes.pdf" TargetMode="External"/><Relationship Id="rId18" Type="http://schemas.openxmlformats.org/officeDocument/2006/relationships/hyperlink" Target="https://www.sec.gov/ix?doc=/Archives/edgar/data/1283699/000114036120014900/nt10012922x8_8k.htm" TargetMode="External"/><Relationship Id="rId26" Type="http://schemas.openxmlformats.org/officeDocument/2006/relationships/hyperlink" Target="https://www.sec.gov/ix?doc=/Archives/edgar/data/1283699/000114036120023975/nt10014532x6_8k.htm" TargetMode="External"/><Relationship Id="rId39" Type="http://schemas.openxmlformats.org/officeDocument/2006/relationships/hyperlink" Target="https://www.sec.gov/Archives/edgar/data/101830/000114036121009116/nt10021707x5_424b5.htm" TargetMode="External"/><Relationship Id="rId21" Type="http://schemas.openxmlformats.org/officeDocument/2006/relationships/hyperlink" Target="https://www.sec.gov/ix?doc=/Archives/edgar/data/1283699/000114036120014900/nt10012922x8_8k.htm" TargetMode="External"/><Relationship Id="rId34" Type="http://schemas.openxmlformats.org/officeDocument/2006/relationships/hyperlink" Target="https://www.sec.gov/Archives/edgar/data/101830/000114036121001067/nt10018737x2_424b5.htm" TargetMode="External"/><Relationship Id="rId42" Type="http://schemas.openxmlformats.org/officeDocument/2006/relationships/hyperlink" Target="https://www.sec.gov/ix?doc=/Archives/edgar/data/1283699/000119312522245647/d386774d8k.htm" TargetMode="External"/><Relationship Id="rId7" Type="http://schemas.openxmlformats.org/officeDocument/2006/relationships/hyperlink" Target="https://www.sec.gov/Archives/edgar/data/101830/000119312514373685/d798977d424b3.htm" TargetMode="External"/><Relationship Id="rId2" Type="http://schemas.openxmlformats.org/officeDocument/2006/relationships/hyperlink" Target="https://www.sec.gov/Archives/edgar/data/101830/000119312518090723/d551931d8k.htm" TargetMode="External"/><Relationship Id="rId16" Type="http://schemas.openxmlformats.org/officeDocument/2006/relationships/hyperlink" Target="https://www.sec.gov/ix?doc=/Archives/edgar/data/1283699/000114036120014900/nt10012922x8_8k.htm" TargetMode="External"/><Relationship Id="rId29" Type="http://schemas.openxmlformats.org/officeDocument/2006/relationships/hyperlink" Target="https://www.sec.gov/ix?doc=/Archives/edgar/data/1283699/000114036120023975/nt10014532x6_8k.htm" TargetMode="External"/><Relationship Id="rId1" Type="http://schemas.openxmlformats.org/officeDocument/2006/relationships/hyperlink" Target="https://www.sec.gov/Archives/edgar/data/101830/000119312518090723/d551931d8k.htm" TargetMode="External"/><Relationship Id="rId6" Type="http://schemas.openxmlformats.org/officeDocument/2006/relationships/hyperlink" Target="https://www.sec.gov/Archives/edgar/data/101830/000119312514373685/d798977d424b3.htm" TargetMode="External"/><Relationship Id="rId11" Type="http://schemas.openxmlformats.org/officeDocument/2006/relationships/hyperlink" Target="https://s24.q4cdn.com/400059132/files/doc_downloads/fixed_income/Form-8937_Sprint-Capital-Corporation-2028-Notes.pdf" TargetMode="External"/><Relationship Id="rId24" Type="http://schemas.openxmlformats.org/officeDocument/2006/relationships/hyperlink" Target="https://www.sec.gov/ix?doc=/Archives/edgar/data/1283699/000114036120008648/nc10010559x2_8k.htm" TargetMode="External"/><Relationship Id="rId32" Type="http://schemas.openxmlformats.org/officeDocument/2006/relationships/hyperlink" Target="https://www.sec.gov/ix?doc=/Archives/edgar/data/1283699/000114036121040488/brhc10031509_8k.htm" TargetMode="External"/><Relationship Id="rId37" Type="http://schemas.openxmlformats.org/officeDocument/2006/relationships/hyperlink" Target="https://www.sec.gov/Archives/edgar/data/101830/000114036121009116/nt10021707x5_424b5.htm" TargetMode="External"/><Relationship Id="rId40" Type="http://schemas.openxmlformats.org/officeDocument/2006/relationships/hyperlink" Target="https://www.sec.gov/ix?doc=/Archives/edgar/data/1283699/000119312522245647/d386774d8k.htm" TargetMode="External"/><Relationship Id="rId45" Type="http://schemas.openxmlformats.org/officeDocument/2006/relationships/drawing" Target="../drawings/drawing1.xml"/><Relationship Id="rId5" Type="http://schemas.openxmlformats.org/officeDocument/2006/relationships/hyperlink" Target="https://www.sec.gov/Archives/edgar/data/1064735/000119312518017988/d526405d424b5.htm" TargetMode="External"/><Relationship Id="rId15" Type="http://schemas.openxmlformats.org/officeDocument/2006/relationships/hyperlink" Target="https://www.sec.gov/ix?doc=/Archives/edgar/data/1283699/000114036120008648/nc10010559x2_8k.htm" TargetMode="External"/><Relationship Id="rId23" Type="http://schemas.openxmlformats.org/officeDocument/2006/relationships/hyperlink" Target="https://www.sec.gov/ix?doc=/Archives/edgar/data/1283699/000114036120023975/nt10014532x6_8k.htm" TargetMode="External"/><Relationship Id="rId28" Type="http://schemas.openxmlformats.org/officeDocument/2006/relationships/hyperlink" Target="https://www.sec.gov/ix?doc=/Archives/edgar/data/1283699/000114036120022594/nt10014532x5_8k.htm" TargetMode="External"/><Relationship Id="rId36" Type="http://schemas.openxmlformats.org/officeDocument/2006/relationships/hyperlink" Target="https://www.sec.gov/Archives/edgar/data/101830/000114036121001067/nt10018737x2_424b5.htm" TargetMode="External"/><Relationship Id="rId10" Type="http://schemas.openxmlformats.org/officeDocument/2006/relationships/hyperlink" Target="https://www.sec.gov/Archives/edgar/data/101830/000119312512463600/d427353d424b5.htm" TargetMode="External"/><Relationship Id="rId19" Type="http://schemas.openxmlformats.org/officeDocument/2006/relationships/hyperlink" Target="https://www.sec.gov/ix?doc=/Archives/edgar/data/1283699/000114036120022594/nt10014532x5_8k.htm" TargetMode="External"/><Relationship Id="rId31" Type="http://schemas.openxmlformats.org/officeDocument/2006/relationships/hyperlink" Target="https://www.sec.gov/ix?doc=/Archives/edgar/data/1283699/000114036121040488/brhc10031509_8k.ht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https://www.sec.gov/Archives/edgar/data/1064735/000119312517083149/d320087d424b5.htm" TargetMode="External"/><Relationship Id="rId9" Type="http://schemas.openxmlformats.org/officeDocument/2006/relationships/hyperlink" Target="https://www.sec.gov/Archives/edgar/data/101830/000119312518052123/d536261d424b5.htm" TargetMode="External"/><Relationship Id="rId14" Type="http://schemas.openxmlformats.org/officeDocument/2006/relationships/hyperlink" Target="https://www.sec.gov/Archives/edgar/data/101830/000095013002003379/d424b3.txt" TargetMode="External"/><Relationship Id="rId22" Type="http://schemas.openxmlformats.org/officeDocument/2006/relationships/hyperlink" Target="https://www.sec.gov/ix?doc=/Archives/edgar/data/1283699/000114036120022594/nt10014532x5_8k.htm" TargetMode="External"/><Relationship Id="rId27" Type="http://schemas.openxmlformats.org/officeDocument/2006/relationships/hyperlink" Target="https://www.sec.gov/ix?doc=/Archives/edgar/data/1283699/000114036120008648/nc10010559x2_8k.htm" TargetMode="External"/><Relationship Id="rId30" Type="http://schemas.openxmlformats.org/officeDocument/2006/relationships/hyperlink" Target="https://www.sec.gov/ix?doc=/Archives/edgar/data/1283699/000114036120023975/nt10014532x6_8k.htm" TargetMode="External"/><Relationship Id="rId35" Type="http://schemas.openxmlformats.org/officeDocument/2006/relationships/hyperlink" Target="https://www.sec.gov/Archives/edgar/data/101830/000114036121009116/nt10021707x5_424b5.htm" TargetMode="External"/><Relationship Id="rId43" Type="http://schemas.openxmlformats.org/officeDocument/2006/relationships/hyperlink" Target="https://www.sec.gov/ix?doc=/Archives/edgar/data/1283699/000119312522263732/d396252d8k.htm" TargetMode="External"/><Relationship Id="rId8" Type="http://schemas.openxmlformats.org/officeDocument/2006/relationships/hyperlink" Target="https://www.sec.gov/Archives/edgar/data/101830/000119312515056631/d867621d424b5.htm" TargetMode="External"/><Relationship Id="rId3" Type="http://schemas.openxmlformats.org/officeDocument/2006/relationships/hyperlink" Target="https://www.sec.gov/Archives/edgar/data/1283699/000119312518151561/d580428d8k.htm" TargetMode="External"/><Relationship Id="rId12" Type="http://schemas.openxmlformats.org/officeDocument/2006/relationships/hyperlink" Target="https://www.sec.gov/Archives/edgar/data/101830/0000950130-98-005420.txt" TargetMode="External"/><Relationship Id="rId17" Type="http://schemas.openxmlformats.org/officeDocument/2006/relationships/hyperlink" Target="https://www.sec.gov/ix?doc=/Archives/edgar/data/1283699/000114036120008648/nc10010559x2_8k.htm" TargetMode="External"/><Relationship Id="rId25" Type="http://schemas.openxmlformats.org/officeDocument/2006/relationships/hyperlink" Target="https://www.sec.gov/ix?doc=/Archives/edgar/data/1283699/000114036120022594/nt10014532x5_8k.htm" TargetMode="External"/><Relationship Id="rId33" Type="http://schemas.openxmlformats.org/officeDocument/2006/relationships/hyperlink" Target="https://www.sec.gov/ix?doc=/Archives/edgar/data/1283699/000114036121040488/brhc10031509_8k.htm" TargetMode="External"/><Relationship Id="rId38" Type="http://schemas.openxmlformats.org/officeDocument/2006/relationships/hyperlink" Target="https://www.sec.gov/Archives/edgar/data/101830/000114036121001067/nt10018737x2_424b5.htm" TargetMode="External"/><Relationship Id="rId20" Type="http://schemas.openxmlformats.org/officeDocument/2006/relationships/hyperlink" Target="https://www.sec.gov/ix?doc=/Archives/edgar/data/1283699/000114036120008648/nc10010559x2_8k.htm" TargetMode="External"/><Relationship Id="rId41" Type="http://schemas.openxmlformats.org/officeDocument/2006/relationships/hyperlink" Target="https://www.sec.gov/ix?doc=/Archives/edgar/data/1283699/000119312522245647/d386774d8k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09EF4-75BA-43F0-B868-7D27BDF47F07}">
  <sheetPr>
    <pageSetUpPr fitToPage="1"/>
  </sheetPr>
  <dimension ref="B1:H69"/>
  <sheetViews>
    <sheetView tabSelected="1" zoomScaleNormal="100" workbookViewId="0">
      <selection activeCell="J10" sqref="J10"/>
    </sheetView>
  </sheetViews>
  <sheetFormatPr defaultColWidth="9.140625" defaultRowHeight="12.75"/>
  <cols>
    <col min="1" max="1" width="3.7109375" style="2" customWidth="1"/>
    <col min="2" max="2" width="32.28515625" style="2" customWidth="1"/>
    <col min="3" max="3" width="40.28515625" style="2" customWidth="1"/>
    <col min="4" max="4" width="15.5703125" style="3" customWidth="1"/>
    <col min="5" max="5" width="17.140625" style="2" customWidth="1"/>
    <col min="6" max="6" width="12.28515625" style="2" customWidth="1"/>
    <col min="7" max="7" width="17.7109375" style="2" customWidth="1"/>
    <col min="8" max="16384" width="9.140625" style="2"/>
  </cols>
  <sheetData>
    <row r="1" spans="2:7">
      <c r="B1" s="1"/>
    </row>
    <row r="2" spans="2:7" ht="18">
      <c r="B2" s="4" t="s">
        <v>0</v>
      </c>
    </row>
    <row r="3" spans="2:7">
      <c r="B3" s="5" t="s">
        <v>53</v>
      </c>
    </row>
    <row r="6" spans="2:7" ht="30" customHeight="1">
      <c r="B6" s="61" t="s">
        <v>2</v>
      </c>
      <c r="C6" s="62" t="s">
        <v>3</v>
      </c>
      <c r="D6" s="63" t="s">
        <v>4</v>
      </c>
      <c r="E6" s="64" t="s">
        <v>51</v>
      </c>
      <c r="F6" s="64" t="s">
        <v>52</v>
      </c>
      <c r="G6" s="65" t="s">
        <v>5</v>
      </c>
    </row>
    <row r="7" spans="2:7">
      <c r="B7" s="9"/>
      <c r="C7" s="10"/>
      <c r="D7" s="11"/>
      <c r="E7" s="12"/>
      <c r="F7" s="10"/>
      <c r="G7" s="10"/>
    </row>
    <row r="8" spans="2:7">
      <c r="B8" s="71" t="s">
        <v>6</v>
      </c>
      <c r="C8" s="72" t="s">
        <v>61</v>
      </c>
      <c r="D8" s="73" t="s">
        <v>64</v>
      </c>
      <c r="E8" s="74" t="s">
        <v>7</v>
      </c>
      <c r="F8" s="75">
        <v>46677</v>
      </c>
      <c r="G8" s="76" t="s">
        <v>65</v>
      </c>
    </row>
    <row r="9" spans="2:7">
      <c r="B9" s="71"/>
      <c r="C9" s="72"/>
      <c r="D9" s="73"/>
      <c r="E9" s="74"/>
      <c r="F9" s="75"/>
      <c r="G9" s="77"/>
    </row>
    <row r="10" spans="2:7">
      <c r="B10" s="24"/>
      <c r="C10" s="13" t="s">
        <v>26</v>
      </c>
      <c r="D10" s="14"/>
      <c r="E10" s="15"/>
      <c r="F10" s="16"/>
      <c r="G10" s="17"/>
    </row>
    <row r="11" spans="2:7">
      <c r="B11" s="17"/>
      <c r="C11" s="17"/>
      <c r="D11" s="14">
        <v>3.5000000000000003E-2</v>
      </c>
      <c r="E11" s="18">
        <v>3000</v>
      </c>
      <c r="F11" s="19">
        <v>45762</v>
      </c>
      <c r="G11" s="25" t="s">
        <v>9</v>
      </c>
    </row>
    <row r="12" spans="2:7">
      <c r="B12" s="17"/>
      <c r="C12" s="17"/>
      <c r="D12" s="14">
        <v>1.4999999999999999E-2</v>
      </c>
      <c r="E12" s="18">
        <v>1000</v>
      </c>
      <c r="F12" s="19">
        <v>46068</v>
      </c>
      <c r="G12" s="25" t="s">
        <v>10</v>
      </c>
    </row>
    <row r="13" spans="2:7">
      <c r="B13" s="17"/>
      <c r="C13" s="17"/>
      <c r="D13" s="14">
        <v>3.7499999999999999E-2</v>
      </c>
      <c r="E13" s="18">
        <v>4000</v>
      </c>
      <c r="F13" s="19">
        <v>46492</v>
      </c>
      <c r="G13" s="25" t="s">
        <v>11</v>
      </c>
    </row>
    <row r="14" spans="2:7">
      <c r="B14" s="67"/>
      <c r="C14" s="67"/>
      <c r="D14" s="68">
        <v>2.0500000000000001E-2</v>
      </c>
      <c r="E14" s="69">
        <v>1750</v>
      </c>
      <c r="F14" s="70">
        <v>46798</v>
      </c>
      <c r="G14" s="25" t="s">
        <v>12</v>
      </c>
    </row>
    <row r="15" spans="2:7">
      <c r="B15" s="67"/>
      <c r="C15" s="67"/>
      <c r="D15" s="68"/>
      <c r="E15" s="69"/>
      <c r="F15" s="70"/>
      <c r="G15" s="25" t="s">
        <v>12</v>
      </c>
    </row>
    <row r="16" spans="2:7">
      <c r="B16" s="17"/>
      <c r="C16" s="17"/>
      <c r="D16" s="14">
        <v>2.4E-2</v>
      </c>
      <c r="E16" s="18">
        <v>500</v>
      </c>
      <c r="F16" s="19">
        <v>47192</v>
      </c>
      <c r="G16" s="25" t="s">
        <v>48</v>
      </c>
    </row>
    <row r="17" spans="2:8">
      <c r="B17" s="17"/>
      <c r="C17" s="17"/>
      <c r="D17" s="14">
        <v>3.875E-2</v>
      </c>
      <c r="E17" s="18">
        <v>7000</v>
      </c>
      <c r="F17" s="19">
        <v>47588</v>
      </c>
      <c r="G17" s="25" t="s">
        <v>13</v>
      </c>
    </row>
    <row r="18" spans="2:8">
      <c r="B18" s="67"/>
      <c r="C18" s="67"/>
      <c r="D18" s="68">
        <v>2.5499999999999998E-2</v>
      </c>
      <c r="E18" s="69">
        <v>2500</v>
      </c>
      <c r="F18" s="70">
        <v>47894</v>
      </c>
      <c r="G18" s="25" t="s">
        <v>14</v>
      </c>
    </row>
    <row r="19" spans="2:8">
      <c r="B19" s="67"/>
      <c r="C19" s="67"/>
      <c r="D19" s="68"/>
      <c r="E19" s="69"/>
      <c r="F19" s="70"/>
      <c r="G19" s="25" t="s">
        <v>14</v>
      </c>
    </row>
    <row r="20" spans="2:8">
      <c r="B20" s="17"/>
      <c r="C20" s="17"/>
      <c r="D20" s="14">
        <v>2.2499999999999999E-2</v>
      </c>
      <c r="E20" s="18">
        <v>1000</v>
      </c>
      <c r="F20" s="19">
        <v>48167</v>
      </c>
      <c r="G20" s="25" t="s">
        <v>15</v>
      </c>
    </row>
    <row r="21" spans="2:8">
      <c r="B21" s="17"/>
      <c r="C21" s="17"/>
      <c r="D21" s="14">
        <v>2.7E-2</v>
      </c>
      <c r="E21" s="18">
        <v>1000</v>
      </c>
      <c r="F21" s="19">
        <v>48288</v>
      </c>
      <c r="G21" s="25" t="s">
        <v>49</v>
      </c>
    </row>
    <row r="22" spans="2:8" ht="15">
      <c r="B22" s="13"/>
      <c r="C22" s="13"/>
      <c r="D22" s="20">
        <v>5.1999999999999998E-2</v>
      </c>
      <c r="E22" s="21">
        <v>1250</v>
      </c>
      <c r="F22" s="22">
        <v>48594</v>
      </c>
      <c r="G22" s="25" t="s">
        <v>57</v>
      </c>
      <c r="H22" s="8"/>
    </row>
    <row r="23" spans="2:8">
      <c r="B23" s="17"/>
      <c r="C23" s="17"/>
      <c r="D23" s="14">
        <v>4.3749999999999997E-2</v>
      </c>
      <c r="E23" s="18">
        <v>2000</v>
      </c>
      <c r="F23" s="19">
        <v>51241</v>
      </c>
      <c r="G23" s="25" t="s">
        <v>16</v>
      </c>
    </row>
    <row r="24" spans="2:8">
      <c r="B24" s="67"/>
      <c r="C24" s="67"/>
      <c r="D24" s="68">
        <v>0.03</v>
      </c>
      <c r="E24" s="69">
        <v>2500</v>
      </c>
      <c r="F24" s="70">
        <v>51547</v>
      </c>
      <c r="G24" s="25" t="s">
        <v>17</v>
      </c>
    </row>
    <row r="25" spans="2:8">
      <c r="B25" s="67"/>
      <c r="C25" s="67"/>
      <c r="D25" s="68"/>
      <c r="E25" s="69"/>
      <c r="F25" s="70"/>
      <c r="G25" s="25" t="s">
        <v>17</v>
      </c>
    </row>
    <row r="26" spans="2:8">
      <c r="B26" s="17"/>
      <c r="C26" s="17"/>
      <c r="D26" s="14">
        <v>4.4999999999999998E-2</v>
      </c>
      <c r="E26" s="18">
        <v>3000</v>
      </c>
      <c r="F26" s="19">
        <v>54893</v>
      </c>
      <c r="G26" s="25" t="s">
        <v>18</v>
      </c>
    </row>
    <row r="27" spans="2:8">
      <c r="B27" s="67"/>
      <c r="C27" s="67"/>
      <c r="D27" s="68">
        <v>3.3000000000000002E-2</v>
      </c>
      <c r="E27" s="69">
        <v>3000</v>
      </c>
      <c r="F27" s="70">
        <v>55199</v>
      </c>
      <c r="G27" s="25" t="s">
        <v>19</v>
      </c>
    </row>
    <row r="28" spans="2:8">
      <c r="B28" s="67"/>
      <c r="C28" s="67"/>
      <c r="D28" s="68"/>
      <c r="E28" s="69"/>
      <c r="F28" s="70"/>
      <c r="G28" s="25" t="s">
        <v>19</v>
      </c>
    </row>
    <row r="29" spans="2:8" ht="13.9" customHeight="1">
      <c r="B29" s="17"/>
      <c r="C29" s="17"/>
      <c r="D29" s="14">
        <v>3.4000000000000002E-2</v>
      </c>
      <c r="E29" s="18">
        <v>2800</v>
      </c>
      <c r="F29" s="19">
        <v>55807</v>
      </c>
      <c r="G29" s="25" t="s">
        <v>50</v>
      </c>
    </row>
    <row r="30" spans="2:8" ht="13.9" customHeight="1">
      <c r="B30" s="13"/>
      <c r="C30" s="13"/>
      <c r="D30" s="20">
        <v>5.6500000000000002E-2</v>
      </c>
      <c r="E30" s="21">
        <v>1000</v>
      </c>
      <c r="F30" s="22">
        <v>55899</v>
      </c>
      <c r="G30" s="25" t="s">
        <v>58</v>
      </c>
      <c r="H30" s="8"/>
    </row>
    <row r="31" spans="2:8">
      <c r="B31" s="17"/>
      <c r="C31" s="17"/>
      <c r="D31" s="14">
        <v>3.5999999999999997E-2</v>
      </c>
      <c r="E31" s="18">
        <v>1700</v>
      </c>
      <c r="F31" s="19">
        <v>58760</v>
      </c>
      <c r="G31" s="25" t="s">
        <v>20</v>
      </c>
    </row>
    <row r="32" spans="2:8" ht="15.75" thickBot="1">
      <c r="B32" s="26"/>
      <c r="C32" s="26"/>
      <c r="D32" s="27">
        <v>5.8000000000000003E-2</v>
      </c>
      <c r="E32" s="28">
        <v>750</v>
      </c>
      <c r="F32" s="29">
        <v>59429</v>
      </c>
      <c r="G32" s="30" t="s">
        <v>59</v>
      </c>
      <c r="H32" s="8"/>
    </row>
    <row r="33" spans="2:7" ht="14.25" thickTop="1" thickBot="1">
      <c r="B33" s="38" t="s">
        <v>21</v>
      </c>
      <c r="C33" s="38"/>
      <c r="D33" s="39"/>
      <c r="E33" s="40">
        <f>SUM(E11:E32)</f>
        <v>39750</v>
      </c>
      <c r="F33" s="38"/>
      <c r="G33" s="38"/>
    </row>
    <row r="34" spans="2:7" ht="13.5" thickTop="1">
      <c r="B34" s="34"/>
      <c r="C34" s="37"/>
      <c r="D34" s="23"/>
      <c r="E34" s="36"/>
      <c r="F34" s="37"/>
      <c r="G34" s="37"/>
    </row>
    <row r="35" spans="2:7">
      <c r="B35" s="34" t="s">
        <v>6</v>
      </c>
      <c r="C35" s="35" t="s">
        <v>62</v>
      </c>
      <c r="D35" s="23"/>
      <c r="E35" s="36"/>
      <c r="F35" s="37"/>
      <c r="G35" s="37"/>
    </row>
    <row r="36" spans="2:7">
      <c r="B36" s="17"/>
      <c r="C36" s="17"/>
      <c r="D36" s="14">
        <v>2.2499999999999999E-2</v>
      </c>
      <c r="E36" s="18">
        <v>1800</v>
      </c>
      <c r="F36" s="19">
        <v>46068</v>
      </c>
      <c r="G36" s="25" t="s">
        <v>27</v>
      </c>
    </row>
    <row r="37" spans="2:7">
      <c r="B37" s="17"/>
      <c r="C37" s="17"/>
      <c r="D37" s="32">
        <v>2.6249999999999999E-2</v>
      </c>
      <c r="E37" s="18">
        <v>1200</v>
      </c>
      <c r="F37" s="19">
        <v>46127</v>
      </c>
      <c r="G37" s="25" t="s">
        <v>28</v>
      </c>
    </row>
    <row r="38" spans="2:7">
      <c r="B38" s="17"/>
      <c r="C38" s="17"/>
      <c r="D38" s="32">
        <v>5.3749999999999999E-2</v>
      </c>
      <c r="E38" s="15">
        <v>500</v>
      </c>
      <c r="F38" s="19">
        <v>46492</v>
      </c>
      <c r="G38" s="25" t="s">
        <v>29</v>
      </c>
    </row>
    <row r="39" spans="2:7">
      <c r="B39" s="17"/>
      <c r="C39" s="17"/>
      <c r="D39" s="32">
        <v>4.7500000000000001E-2</v>
      </c>
      <c r="E39" s="15">
        <v>1500</v>
      </c>
      <c r="F39" s="19">
        <v>46784</v>
      </c>
      <c r="G39" s="25" t="s">
        <v>30</v>
      </c>
    </row>
    <row r="40" spans="2:7">
      <c r="B40" s="17"/>
      <c r="C40" s="17"/>
      <c r="D40" s="32">
        <v>2.6249999999999999E-2</v>
      </c>
      <c r="E40" s="15">
        <v>1000</v>
      </c>
      <c r="F40" s="19">
        <v>47164</v>
      </c>
      <c r="G40" s="25" t="s">
        <v>31</v>
      </c>
    </row>
    <row r="41" spans="2:7">
      <c r="B41" s="17"/>
      <c r="C41" s="17"/>
      <c r="D41" s="14">
        <v>3.3750000000000002E-2</v>
      </c>
      <c r="E41" s="18">
        <v>2350</v>
      </c>
      <c r="F41" s="19">
        <v>47223</v>
      </c>
      <c r="G41" s="25" t="s">
        <v>32</v>
      </c>
    </row>
    <row r="42" spans="2:7">
      <c r="B42" s="17"/>
      <c r="C42" s="17"/>
      <c r="D42" s="32">
        <v>2.8750000000000001E-2</v>
      </c>
      <c r="E42" s="15">
        <v>1000</v>
      </c>
      <c r="F42" s="19">
        <v>47894</v>
      </c>
      <c r="G42" s="25" t="s">
        <v>33</v>
      </c>
    </row>
    <row r="43" spans="2:7" ht="13.5" thickBot="1">
      <c r="B43" s="41"/>
      <c r="C43" s="41"/>
      <c r="D43" s="42">
        <v>3.5000000000000003E-2</v>
      </c>
      <c r="E43" s="43">
        <v>2450</v>
      </c>
      <c r="F43" s="44">
        <v>47953</v>
      </c>
      <c r="G43" s="33" t="s">
        <v>34</v>
      </c>
    </row>
    <row r="44" spans="2:7" ht="14.25" thickTop="1" thickBot="1">
      <c r="B44" s="38" t="s">
        <v>21</v>
      </c>
      <c r="C44" s="38"/>
      <c r="D44" s="39"/>
      <c r="E44" s="52">
        <f>SUM(E36:E43)</f>
        <v>11800</v>
      </c>
      <c r="F44" s="38"/>
      <c r="G44" s="38"/>
    </row>
    <row r="45" spans="2:7" ht="13.5" thickTop="1">
      <c r="B45" s="34"/>
      <c r="C45" s="37"/>
      <c r="D45" s="23"/>
      <c r="E45" s="51"/>
      <c r="F45" s="37"/>
      <c r="G45" s="37"/>
    </row>
    <row r="46" spans="2:7">
      <c r="B46" s="24" t="s">
        <v>6</v>
      </c>
      <c r="C46" s="13" t="s">
        <v>63</v>
      </c>
      <c r="D46" s="14"/>
      <c r="E46" s="31"/>
      <c r="F46" s="17"/>
      <c r="G46" s="17"/>
    </row>
    <row r="47" spans="2:7" ht="13.5" thickBot="1">
      <c r="B47" s="41"/>
      <c r="C47" s="41"/>
      <c r="D47" s="42">
        <v>4.7500000000000001E-2</v>
      </c>
      <c r="E47" s="53">
        <v>1500</v>
      </c>
      <c r="F47" s="44">
        <v>46784</v>
      </c>
      <c r="G47" s="33" t="s">
        <v>8</v>
      </c>
    </row>
    <row r="48" spans="2:7" ht="14.25" thickTop="1" thickBot="1">
      <c r="B48" s="38" t="s">
        <v>21</v>
      </c>
      <c r="C48" s="38"/>
      <c r="D48" s="39"/>
      <c r="E48" s="54">
        <f>E47</f>
        <v>1500</v>
      </c>
      <c r="F48" s="38"/>
      <c r="G48" s="38"/>
    </row>
    <row r="49" spans="2:7" ht="13.5" thickTop="1">
      <c r="B49" s="34"/>
      <c r="C49" s="37"/>
      <c r="D49" s="23"/>
      <c r="E49" s="36"/>
      <c r="F49" s="37"/>
      <c r="G49" s="37"/>
    </row>
    <row r="50" spans="2:7">
      <c r="B50" s="24"/>
      <c r="C50" s="17"/>
      <c r="D50" s="14"/>
      <c r="E50" s="31"/>
      <c r="F50" s="17"/>
      <c r="G50" s="17"/>
    </row>
    <row r="51" spans="2:7">
      <c r="B51" s="24" t="s">
        <v>35</v>
      </c>
      <c r="C51" s="17" t="s">
        <v>26</v>
      </c>
      <c r="D51" s="14"/>
      <c r="E51" s="31"/>
      <c r="F51" s="17"/>
      <c r="G51" s="17"/>
    </row>
    <row r="52" spans="2:7">
      <c r="B52" s="17" t="s">
        <v>47</v>
      </c>
      <c r="C52" s="17"/>
      <c r="D52" s="14">
        <v>7.8750000000000001E-2</v>
      </c>
      <c r="E52" s="50">
        <v>4250</v>
      </c>
      <c r="F52" s="19">
        <v>45184</v>
      </c>
      <c r="G52" s="25" t="s">
        <v>36</v>
      </c>
    </row>
    <row r="53" spans="2:7">
      <c r="B53" s="24"/>
      <c r="C53" s="17"/>
      <c r="D53" s="14">
        <v>7.1249999999999994E-2</v>
      </c>
      <c r="E53" s="50">
        <v>2500</v>
      </c>
      <c r="F53" s="19">
        <v>45458</v>
      </c>
      <c r="G53" s="25" t="s">
        <v>37</v>
      </c>
    </row>
    <row r="54" spans="2:7">
      <c r="B54" s="24"/>
      <c r="C54" s="17"/>
      <c r="D54" s="14">
        <v>7.6249999999999998E-2</v>
      </c>
      <c r="E54" s="50">
        <v>1500</v>
      </c>
      <c r="F54" s="19">
        <v>45703</v>
      </c>
      <c r="G54" s="25" t="s">
        <v>38</v>
      </c>
    </row>
    <row r="55" spans="2:7">
      <c r="B55" s="24"/>
      <c r="C55" s="17"/>
      <c r="D55" s="14">
        <v>7.6249999999999998E-2</v>
      </c>
      <c r="E55" s="50">
        <v>1500</v>
      </c>
      <c r="F55" s="19">
        <v>46082</v>
      </c>
      <c r="G55" s="25" t="s">
        <v>39</v>
      </c>
    </row>
    <row r="56" spans="2:7">
      <c r="B56" s="17" t="s">
        <v>40</v>
      </c>
      <c r="C56" s="17"/>
      <c r="D56" s="14">
        <v>0.06</v>
      </c>
      <c r="E56" s="50">
        <v>2280</v>
      </c>
      <c r="F56" s="19">
        <v>44880</v>
      </c>
      <c r="G56" s="25" t="s">
        <v>41</v>
      </c>
    </row>
    <row r="57" spans="2:7">
      <c r="B57" s="17" t="s">
        <v>42</v>
      </c>
      <c r="C57" s="25" t="s">
        <v>43</v>
      </c>
      <c r="D57" s="14">
        <v>6.8750000000000006E-2</v>
      </c>
      <c r="E57" s="50">
        <v>2475</v>
      </c>
      <c r="F57" s="19">
        <v>47072</v>
      </c>
      <c r="G57" s="25" t="s">
        <v>44</v>
      </c>
    </row>
    <row r="58" spans="2:7" ht="13.5" thickBot="1">
      <c r="B58" s="41"/>
      <c r="C58" s="33" t="s">
        <v>43</v>
      </c>
      <c r="D58" s="42">
        <v>8.7499999999999994E-2</v>
      </c>
      <c r="E58" s="53">
        <v>2000</v>
      </c>
      <c r="F58" s="44">
        <v>48288</v>
      </c>
      <c r="G58" s="33" t="s">
        <v>45</v>
      </c>
    </row>
    <row r="59" spans="2:7" ht="14.25" thickTop="1" thickBot="1">
      <c r="B59" s="38" t="s">
        <v>21</v>
      </c>
      <c r="C59" s="38"/>
      <c r="D59" s="39"/>
      <c r="E59" s="52">
        <f>SUM(E52:E58)</f>
        <v>16505</v>
      </c>
      <c r="F59" s="38"/>
      <c r="G59" s="38"/>
    </row>
    <row r="60" spans="2:7" ht="13.5" thickTop="1">
      <c r="B60" s="34"/>
      <c r="C60" s="37"/>
      <c r="D60" s="23"/>
      <c r="E60" s="36"/>
      <c r="F60" s="37"/>
      <c r="G60" s="37"/>
    </row>
    <row r="61" spans="2:7">
      <c r="B61" s="24" t="s">
        <v>54</v>
      </c>
      <c r="C61" s="17" t="s">
        <v>22</v>
      </c>
      <c r="D61" s="14">
        <v>4.7379999999999999E-2</v>
      </c>
      <c r="E61" s="21">
        <v>1312.5</v>
      </c>
      <c r="F61" s="19">
        <v>45736</v>
      </c>
      <c r="G61" s="25" t="s">
        <v>23</v>
      </c>
    </row>
    <row r="62" spans="2:7" ht="13.5" thickBot="1">
      <c r="B62" s="41"/>
      <c r="C62" s="41" t="s">
        <v>24</v>
      </c>
      <c r="D62" s="42">
        <v>5.1520000000000003E-2</v>
      </c>
      <c r="E62" s="55">
        <v>1837.5</v>
      </c>
      <c r="F62" s="44">
        <v>46832</v>
      </c>
      <c r="G62" s="33" t="s">
        <v>25</v>
      </c>
    </row>
    <row r="63" spans="2:7" ht="14.25" thickTop="1" thickBot="1">
      <c r="B63" s="38" t="s">
        <v>21</v>
      </c>
      <c r="C63" s="38"/>
      <c r="D63" s="39"/>
      <c r="E63" s="40">
        <f>SUM(E61:E62)</f>
        <v>3150</v>
      </c>
      <c r="F63" s="38"/>
      <c r="G63" s="38"/>
    </row>
    <row r="64" spans="2:7" ht="14.25" thickTop="1" thickBot="1">
      <c r="B64" s="56"/>
      <c r="C64" s="57"/>
      <c r="D64" s="58"/>
      <c r="E64" s="59"/>
      <c r="F64" s="57"/>
      <c r="G64" s="57"/>
    </row>
    <row r="65" spans="2:7" ht="14.25" thickTop="1" thickBot="1">
      <c r="B65" s="60" t="s">
        <v>56</v>
      </c>
      <c r="C65" s="38"/>
      <c r="D65" s="39"/>
      <c r="E65" s="40">
        <f>E59+E44+E48+E63+E33</f>
        <v>72705</v>
      </c>
      <c r="F65" s="38"/>
      <c r="G65" s="38"/>
    </row>
    <row r="66" spans="2:7" ht="13.5" thickTop="1">
      <c r="B66" s="45"/>
      <c r="C66" s="46"/>
      <c r="D66" s="47"/>
      <c r="E66" s="48"/>
      <c r="F66" s="46"/>
      <c r="G66" s="49"/>
    </row>
    <row r="67" spans="2:7">
      <c r="B67" s="5"/>
      <c r="C67" s="5"/>
      <c r="D67" s="6"/>
      <c r="E67" s="5"/>
      <c r="F67" s="5"/>
      <c r="G67" s="5"/>
    </row>
    <row r="68" spans="2:7">
      <c r="B68" s="66" t="s">
        <v>60</v>
      </c>
      <c r="C68" s="66"/>
      <c r="D68" s="66"/>
      <c r="E68" s="66"/>
      <c r="F68" s="66"/>
      <c r="G68" s="66"/>
    </row>
    <row r="69" spans="2:7">
      <c r="B69" s="66" t="s">
        <v>55</v>
      </c>
      <c r="C69" s="66"/>
      <c r="D69" s="66"/>
      <c r="E69" s="66"/>
      <c r="F69" s="66"/>
      <c r="G69" s="66"/>
    </row>
  </sheetData>
  <mergeCells count="28">
    <mergeCell ref="B8:B9"/>
    <mergeCell ref="C8:C9"/>
    <mergeCell ref="D8:D9"/>
    <mergeCell ref="E8:E9"/>
    <mergeCell ref="F8:F9"/>
    <mergeCell ref="E18:E19"/>
    <mergeCell ref="F18:F19"/>
    <mergeCell ref="B14:B15"/>
    <mergeCell ref="C14:C15"/>
    <mergeCell ref="D14:D15"/>
    <mergeCell ref="E14:E15"/>
    <mergeCell ref="F14:F15"/>
    <mergeCell ref="G8:G9"/>
    <mergeCell ref="B68:G68"/>
    <mergeCell ref="B69:G69"/>
    <mergeCell ref="B27:B28"/>
    <mergeCell ref="C27:C28"/>
    <mergeCell ref="D27:D28"/>
    <mergeCell ref="E27:E28"/>
    <mergeCell ref="F27:F28"/>
    <mergeCell ref="B24:B25"/>
    <mergeCell ref="C24:C25"/>
    <mergeCell ref="D24:D25"/>
    <mergeCell ref="E24:E25"/>
    <mergeCell ref="F24:F25"/>
    <mergeCell ref="B18:B19"/>
    <mergeCell ref="C18:C19"/>
    <mergeCell ref="D18:D19"/>
  </mergeCells>
  <hyperlinks>
    <hyperlink ref="G61" r:id="rId1" display="https://www.sec.gov/Archives/edgar/data/101830/000119312518090723/d551931d8k.htm" xr:uid="{90EA0B3E-5C51-4E62-83DB-756B609B3E79}"/>
    <hyperlink ref="G62" r:id="rId2" display="https://www.sec.gov/Archives/edgar/data/101830/000119312518090723/d551931d8k.htm" xr:uid="{C15E3C7A-7D88-42DD-9049-B1CB66AB95C8}"/>
    <hyperlink ref="G47" r:id="rId3" display="https://www.sec.gov/Archives/edgar/data/1283699/000119312518151561/d580428d8k.htm" xr:uid="{AAE1C845-B0C0-43DB-AEA4-FD1C96778164}"/>
    <hyperlink ref="G38" r:id="rId4" display="https://www.sec.gov/Archives/edgar/data/1064735/000119312517083149/d320087d424b5.htm" xr:uid="{B6A6448B-AD60-495F-831A-60B28FEE058A}"/>
    <hyperlink ref="G39" r:id="rId5" display="https://www.sec.gov/Archives/edgar/data/1064735/000119312518017988/d526405d424b5.htm" xr:uid="{9586166E-09FF-45F4-B83F-F1F2B25D6C7B}"/>
    <hyperlink ref="G52" r:id="rId6" display="https://www.sec.gov/Archives/edgar/data/101830/000119312514373685/d798977d424b3.htm" xr:uid="{C2E9A585-8CB8-4891-ABF3-AF6E629899E4}"/>
    <hyperlink ref="G53" r:id="rId7" display="https://www.sec.gov/Archives/edgar/data/101830/000119312514373685/d798977d424b3.htm" xr:uid="{0700AE0A-9370-4D0F-B1F0-463D48FEC585}"/>
    <hyperlink ref="G54" r:id="rId8" display="https://www.sec.gov/Archives/edgar/data/101830/000119312515056631/d867621d424b5.htm" xr:uid="{5FFC12AC-8514-428E-9151-AA4BDA7AE1E4}"/>
    <hyperlink ref="G55" r:id="rId9" display="https://www.sec.gov/Archives/edgar/data/101830/000119312518052123/d536261d424b5.htm" xr:uid="{5DC593BB-D2A2-413B-814B-4811DE846F69}"/>
    <hyperlink ref="G56" r:id="rId10" display="https://www.sec.gov/Archives/edgar/data/101830/000119312512463600/d427353d424b5.htm" xr:uid="{23ECF2E1-354B-40EB-811E-30510FF24695}"/>
    <hyperlink ref="C57" r:id="rId11" display="https://s24.q4cdn.com/400059132/files/doc_downloads/fixed_income/Form-8937_Sprint-Capital-Corporation-2028-Notes.pdf" xr:uid="{335F3AD2-9716-40D2-986A-2A9F89D5C533}"/>
    <hyperlink ref="G57" r:id="rId12" display="https://www.sec.gov/Archives/edgar/data/101830/0000950130-98-005420.txt" xr:uid="{01138B08-29AB-4B60-B9BB-C047C55B0C95}"/>
    <hyperlink ref="C58" r:id="rId13" display="https://s24.q4cdn.com/400059132/files/doc_downloads/fixed_income/Form-8937_Sprint-Capital-Corporation-2032-Notes.pdf" xr:uid="{E1FF5834-C60D-481C-9531-81E0541423F6}"/>
    <hyperlink ref="G58" r:id="rId14" display="https://www.sec.gov/Archives/edgar/data/101830/000095013002003379/d424b3.txt" xr:uid="{B10B99AB-3806-43BC-A867-747561231A03}"/>
    <hyperlink ref="G11" r:id="rId15" xr:uid="{A48A7B3C-7773-4329-8EE2-8F3A1C24752F}"/>
    <hyperlink ref="G12" r:id="rId16" xr:uid="{9B8B334B-D836-4EA3-93D8-B17FCFB0EA13}"/>
    <hyperlink ref="G13" r:id="rId17" xr:uid="{3CF425C3-12DC-41BA-A0EB-159C095A7232}"/>
    <hyperlink ref="G14" r:id="rId18" xr:uid="{8FDC51E9-2D43-4E89-B1F7-E8182402BEDF}"/>
    <hyperlink ref="G15" r:id="rId19" xr:uid="{06F14B4C-9280-4333-86F6-12B96EF8037D}"/>
    <hyperlink ref="G17" r:id="rId20" xr:uid="{BEEE97DA-D30E-4BEB-B8E1-69DF4BD63714}"/>
    <hyperlink ref="G18" r:id="rId21" xr:uid="{CC8797DD-5C64-4AE5-B95A-3DCED3AD0651}"/>
    <hyperlink ref="G19" r:id="rId22" xr:uid="{BDBCA71B-1956-4469-89DC-7916EBCBA601}"/>
    <hyperlink ref="G20" r:id="rId23" xr:uid="{C702672B-33D1-4499-A0CE-0F3ED8741301}"/>
    <hyperlink ref="G23" r:id="rId24" xr:uid="{1460E82E-1FA1-4362-924C-25463076671B}"/>
    <hyperlink ref="G24" r:id="rId25" xr:uid="{A29AC6B8-1FCA-4402-A046-EBEA7978364C}"/>
    <hyperlink ref="G25" r:id="rId26" xr:uid="{148FF1E0-3305-4EB2-9962-7867B24E1170}"/>
    <hyperlink ref="G26" r:id="rId27" xr:uid="{CBFB8BF8-7155-47B3-871D-A4AD0C7C0E06}"/>
    <hyperlink ref="G27" r:id="rId28" xr:uid="{0A9DB5C5-26FB-4EDF-B0D0-CCD05F0BC9AB}"/>
    <hyperlink ref="G28" r:id="rId29" xr:uid="{49F46D88-B531-49CC-9AF6-2A25AA5FABBD}"/>
    <hyperlink ref="G31" r:id="rId30" xr:uid="{55C15087-8A4E-48B6-BEBB-4B0E391D879A}"/>
    <hyperlink ref="G16" r:id="rId31" display="US87264ACR41" xr:uid="{E1E76FE7-899D-4C8D-831F-B142D33923C6}"/>
    <hyperlink ref="G21" r:id="rId32" display="US87264ACP84" xr:uid="{F8D7D119-D395-453F-BD41-044E802AC1EF}"/>
    <hyperlink ref="G29" r:id="rId33" xr:uid="{1F814BAA-E5B4-414A-8D78-AA9A54D2F101}"/>
    <hyperlink ref="G36" r:id="rId34" xr:uid="{432980DF-CDBD-49FB-BD2F-9A3517BD3386}"/>
    <hyperlink ref="G37" r:id="rId35" xr:uid="{78A3B966-F999-45DA-9A43-933F21EC4F82}"/>
    <hyperlink ref="G40" r:id="rId36" xr:uid="{7E446009-10AB-42B1-8F2D-40382537606E}"/>
    <hyperlink ref="G41" r:id="rId37" xr:uid="{454831E9-F128-4948-85DF-EB51AF5FD538}"/>
    <hyperlink ref="G42" r:id="rId38" xr:uid="{259CB21A-1789-479F-ACE0-93EB97FE2A4D}"/>
    <hyperlink ref="G43" r:id="rId39" xr:uid="{7333CEB6-CDDF-4364-8CCD-18842CC488E0}"/>
    <hyperlink ref="G22" r:id="rId40" xr:uid="{6683325E-A2E2-4C31-82F7-C49FA58D1A5C}"/>
    <hyperlink ref="G30" r:id="rId41" xr:uid="{CD540B3B-6CD2-4C93-8FEA-56003B8791D8}"/>
    <hyperlink ref="G32" r:id="rId42" xr:uid="{4882FAC8-A710-473F-8CC9-6C2B455ED06B}"/>
    <hyperlink ref="G8:G9" r:id="rId43" display="8k" xr:uid="{5B769495-31DD-4BED-8AC9-5C995B3F466E}"/>
  </hyperlinks>
  <pageMargins left="0.7" right="0.7" top="0.75" bottom="0.75" header="0.3" footer="0.3"/>
  <pageSetup scale="65" orientation="portrait" r:id="rId44"/>
  <drawing r:id="rId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D010-0374-48A3-9957-DBAE81AF14F5}">
  <sheetPr>
    <pageSetUpPr fitToPage="1"/>
  </sheetPr>
  <dimension ref="B2:D3"/>
  <sheetViews>
    <sheetView topLeftCell="A10" zoomScaleNormal="100" workbookViewId="0">
      <selection activeCell="K59" sqref="K59"/>
    </sheetView>
  </sheetViews>
  <sheetFormatPr defaultColWidth="9.140625" defaultRowHeight="15"/>
  <cols>
    <col min="1" max="1" width="1.85546875" style="7" customWidth="1"/>
    <col min="2" max="16384" width="9.140625" style="7"/>
  </cols>
  <sheetData>
    <row r="2" spans="2:4" s="2" customFormat="1" ht="18">
      <c r="B2" s="4" t="s">
        <v>46</v>
      </c>
      <c r="D2" s="3"/>
    </row>
    <row r="3" spans="2:4" s="2" customFormat="1" ht="12.75">
      <c r="B3" s="5" t="s">
        <v>1</v>
      </c>
      <c r="D3" s="3"/>
    </row>
  </sheetData>
  <pageMargins left="0.7" right="0.7" top="0.75" bottom="0.75" header="0.3" footer="0.3"/>
  <pageSetup scale="49" orientation="portrait" horizontalDpi="90" verticalDpi="90" r:id="rId1"/>
  <drawing r:id="rId2"/>
</worksheet>
</file>

<file path=docMetadata/LabelInfo.xml><?xml version="1.0" encoding="utf-8"?>
<clbl:labelList xmlns:clbl="http://schemas.microsoft.com/office/2020/mipLabelMetadata">
  <clbl:label id="{7af72c41-31f4-4d40-a6d0-808117dc4d77}" enabled="1" method="Standard" siteId="{be0f980b-dd99-4b19-bd7b-bc71a09b026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Schedule of Debt</vt:lpstr>
      <vt:lpstr>Maturity Profile v1</vt:lpstr>
      <vt:lpstr>'Schedule of Debt'!Print_Area</vt:lpstr>
    </vt:vector>
  </TitlesOfParts>
  <Company>TMobile 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Witterstaetter, Zach</dc:creator>
  <cp:lastModifiedBy>Witterstaetter, Zach</cp:lastModifiedBy>
  <cp:lastPrinted>2022-10-26T20:55:03Z</cp:lastPrinted>
  <dcterms:created xsi:type="dcterms:W3CDTF">2022-02-08T20:59:08Z</dcterms:created>
  <dcterms:modified xsi:type="dcterms:W3CDTF">2022-10-27T16:13:11Z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af72c41-31f4-4d40-a6d0-808117dc4d77_Enabled">
    <vt:lpwstr>true</vt:lpwstr>
  </property>
  <property fmtid="{D5CDD505-2E9C-101B-9397-08002B2CF9AE}" pid="3" name="MSIP_Label_7af72c41-31f4-4d40-a6d0-808117dc4d77_SetDate">
    <vt:lpwstr>2022-05-19T16:39:40Z</vt:lpwstr>
  </property>
  <property fmtid="{D5CDD505-2E9C-101B-9397-08002B2CF9AE}" pid="4" name="MSIP_Label_7af72c41-31f4-4d40-a6d0-808117dc4d77_Method">
    <vt:lpwstr>Standard</vt:lpwstr>
  </property>
  <property fmtid="{D5CDD505-2E9C-101B-9397-08002B2CF9AE}" pid="5" name="MSIP_Label_7af72c41-31f4-4d40-a6d0-808117dc4d77_Name">
    <vt:lpwstr>TMO - Internal</vt:lpwstr>
  </property>
  <property fmtid="{D5CDD505-2E9C-101B-9397-08002B2CF9AE}" pid="6" name="MSIP_Label_7af72c41-31f4-4d40-a6d0-808117dc4d77_SiteId">
    <vt:lpwstr>be0f980b-dd99-4b19-bd7b-bc71a09b026c</vt:lpwstr>
  </property>
  <property fmtid="{D5CDD505-2E9C-101B-9397-08002B2CF9AE}" pid="7" name="MSIP_Label_7af72c41-31f4-4d40-a6d0-808117dc4d77_ActionId">
    <vt:lpwstr>db3d470d-c432-4d05-a2b8-a96490a16075</vt:lpwstr>
  </property>
  <property fmtid="{D5CDD505-2E9C-101B-9397-08002B2CF9AE}" pid="8" name="MSIP_Label_7af72c41-31f4-4d40-a6d0-808117dc4d77_ContentBits">
    <vt:lpwstr>0</vt:lpwstr>
  </property>
</Properties>
</file>