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obileusa-my.sharepoint.com/personal/jud_henry_t-mobile_com/Documents/TMUS Investor Relations/Earnings/2022/Q4 2022/Website/From Preeti/"/>
    </mc:Choice>
  </mc:AlternateContent>
  <xr:revisionPtr revIDLastSave="0" documentId="8_{AB1A8DCC-2C5D-4C9D-B17F-0B891068E9F5}" xr6:coauthVersionLast="47" xr6:coauthVersionMax="47" xr10:uidLastSave="{00000000-0000-0000-0000-000000000000}"/>
  <bookViews>
    <workbookView xWindow="-120" yWindow="-120" windowWidth="38640" windowHeight="15720" xr2:uid="{71144CB3-D2ED-4864-9581-16C17A987706}"/>
  </bookViews>
  <sheets>
    <sheet name="Schedule of Debt" sheetId="1" r:id="rId1"/>
  </sheets>
  <definedNames>
    <definedName name="_xlnm.Print_Area" localSheetId="0">'Schedule of Debt'!$A$1:$G$71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E62" i="1"/>
  <c r="E68" i="1" s="1"/>
  <c r="E52" i="1"/>
  <c r="E48" i="1"/>
  <c r="E44" i="1"/>
  <c r="E33" i="1"/>
</calcChain>
</file>

<file path=xl/sharedStrings.xml><?xml version="1.0" encoding="utf-8"?>
<sst xmlns="http://schemas.openxmlformats.org/spreadsheetml/2006/main" count="77" uniqueCount="64">
  <si>
    <t>Schedule of Debt</t>
  </si>
  <si>
    <t>As of 12/31/2022</t>
  </si>
  <si>
    <t>Issuer</t>
  </si>
  <si>
    <t>Description</t>
  </si>
  <si>
    <t>Coupon</t>
  </si>
  <si>
    <t>Amount 
Outstanding ($M)</t>
  </si>
  <si>
    <t>Maturity 
Date</t>
  </si>
  <si>
    <t>ISIN</t>
  </si>
  <si>
    <t>T-Mobile USA, Inc.</t>
  </si>
  <si>
    <t>Unsecured Revolving Credit Facility ($7,500M)</t>
  </si>
  <si>
    <t>SOFR + 112.5bps</t>
  </si>
  <si>
    <t>-</t>
  </si>
  <si>
    <t>8k</t>
  </si>
  <si>
    <t>Senior Unsecured Notes</t>
  </si>
  <si>
    <t>US87264ABB08</t>
  </si>
  <si>
    <t>US87264ABZ75</t>
  </si>
  <si>
    <t>US87264ABD63</t>
  </si>
  <si>
    <t>US87264ACA16</t>
  </si>
  <si>
    <t>US87264ACS24</t>
  </si>
  <si>
    <t>US87264ABF12</t>
  </si>
  <si>
    <t>US87264ACB98</t>
  </si>
  <si>
    <t>US87264ABX28</t>
  </si>
  <si>
    <t>US87264ACQ67</t>
  </si>
  <si>
    <t>US87264ACV52</t>
  </si>
  <si>
    <t>US87264AAX37</t>
  </si>
  <si>
    <t>US87264ABL89</t>
  </si>
  <si>
    <t>US87264AAZ84</t>
  </si>
  <si>
    <t>US87264ABN46</t>
  </si>
  <si>
    <t>US87264ACT07</t>
  </si>
  <si>
    <t>US87264ACW36</t>
  </si>
  <si>
    <t>US87264ABY01</t>
  </si>
  <si>
    <t>US87264ACX19</t>
  </si>
  <si>
    <t>Sub-Total</t>
  </si>
  <si>
    <t>Senior Unsecured Notes (legacy high yield notes)</t>
  </si>
  <si>
    <t>US87264ABR59</t>
  </si>
  <si>
    <t>US87264ABU88</t>
  </si>
  <si>
    <t>US87264AAT25</t>
  </si>
  <si>
    <t>US87264AAV70</t>
  </si>
  <si>
    <t>US87264ABS33</t>
  </si>
  <si>
    <t>US87264ABV61</t>
  </si>
  <si>
    <t>US87264ABT16</t>
  </si>
  <si>
    <t>US87264ABW45</t>
  </si>
  <si>
    <t>Senior Unsecured Notes (held by DT)</t>
  </si>
  <si>
    <t>8K</t>
  </si>
  <si>
    <t>T-Mobile US Trust</t>
  </si>
  <si>
    <t>Asset Backed Securitization Notes</t>
  </si>
  <si>
    <t>87267WAA2</t>
  </si>
  <si>
    <t>Sprint</t>
  </si>
  <si>
    <t>Sprint  LLC</t>
  </si>
  <si>
    <t>US85207UAF21</t>
  </si>
  <si>
    <t>US85207UAH86</t>
  </si>
  <si>
    <t>US85207UAJ43</t>
  </si>
  <si>
    <t>US85207UAK16</t>
  </si>
  <si>
    <t>Sprint Capital Corporation</t>
  </si>
  <si>
    <t>(Form 8937)</t>
  </si>
  <si>
    <t>US852060AD48</t>
  </si>
  <si>
    <t>USU84681AD40</t>
  </si>
  <si>
    <t>Secured Sprint Spectrum Notes</t>
  </si>
  <si>
    <t>Sprint 2018-1 Spectrum</t>
  </si>
  <si>
    <t>US85208NAD21</t>
  </si>
  <si>
    <t>Sprint 2018-2 Spectrum</t>
  </si>
  <si>
    <t>US85208NAE04</t>
  </si>
  <si>
    <r>
      <t>Grand-Total</t>
    </r>
    <r>
      <rPr>
        <b/>
        <vertAlign val="superscript"/>
        <sz val="8"/>
        <color rgb="FF000000"/>
        <rFont val="Inherit"/>
      </rPr>
      <t>1</t>
    </r>
  </si>
  <si>
    <r>
      <t>1</t>
    </r>
    <r>
      <rPr>
        <sz val="7.5"/>
        <color rgb="FF000000"/>
        <rFont val="Arial"/>
        <family val="2"/>
      </rPr>
      <t> Excludes capital lease and other obligations.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</si>
</sst>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mm/dd/yyyy;@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Inherit"/>
    </font>
    <font>
      <sz val="8"/>
      <color theme="1"/>
      <name val="Inherit"/>
    </font>
    <font>
      <b/>
      <sz val="8"/>
      <color rgb="FF000000"/>
      <name val="Inherit"/>
    </font>
    <font>
      <sz val="8"/>
      <color rgb="FF000000"/>
      <name val="Inherit"/>
    </font>
    <font>
      <u/>
      <sz val="8"/>
      <color theme="10"/>
      <name val="Calibri"/>
      <family val="2"/>
      <scheme val="minor"/>
    </font>
    <font>
      <sz val="8"/>
      <name val="Inherit"/>
    </font>
    <font>
      <b/>
      <vertAlign val="superscript"/>
      <sz val="8"/>
      <color rgb="FF000000"/>
      <name val="Inherit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7.5"/>
      <color rgb="FF000000"/>
      <name val="Arial"/>
      <family val="2"/>
    </font>
    <font>
      <sz val="7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4"/>
        <bgColor indexed="64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1"/>
      </top>
      <bottom style="thick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6" fillId="3" borderId="1" xfId="0" applyFont="1" applyFill="1" applyBorder="1" applyAlignment="1">
      <alignment horizontal="left" wrapText="1" indent="2"/>
    </xf>
    <xf numFmtId="0" fontId="6" fillId="3" borderId="2" xfId="0" applyFont="1" applyFill="1" applyBorder="1" applyAlignment="1">
      <alignment horizontal="left" wrapText="1" indent="2"/>
    </xf>
    <xf numFmtId="164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wrapText="1" indent="2"/>
    </xf>
    <xf numFmtId="0" fontId="7" fillId="2" borderId="4" xfId="0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left" vertical="center" wrapText="1" indent="2"/>
    </xf>
    <xf numFmtId="164" fontId="8" fillId="2" borderId="4" xfId="0" applyNumberFormat="1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left" vertical="center" wrapText="1" indent="2"/>
    </xf>
    <xf numFmtId="164" fontId="8" fillId="2" borderId="4" xfId="0" applyNumberFormat="1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right" vertical="center" wrapText="1" indent="1"/>
    </xf>
    <xf numFmtId="0" fontId="11" fillId="0" borderId="5" xfId="1" applyFont="1" applyFill="1" applyBorder="1" applyAlignment="1">
      <alignment horizontal="left" vertical="center" wrapText="1" indent="2"/>
    </xf>
    <xf numFmtId="0" fontId="11" fillId="0" borderId="6" xfId="1" applyFont="1" applyFill="1" applyBorder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left" vertical="center" wrapText="1" indent="2"/>
    </xf>
    <xf numFmtId="164" fontId="10" fillId="0" borderId="4" xfId="0" applyNumberFormat="1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left" vertical="center" wrapText="1" indent="2"/>
    </xf>
    <xf numFmtId="3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 indent="1"/>
    </xf>
    <xf numFmtId="0" fontId="11" fillId="0" borderId="4" xfId="1" applyFont="1" applyFill="1" applyBorder="1" applyAlignment="1">
      <alignment horizontal="left" vertical="center" wrapText="1" indent="2"/>
    </xf>
    <xf numFmtId="0" fontId="10" fillId="0" borderId="4" xfId="0" applyFont="1" applyBorder="1" applyAlignment="1">
      <alignment horizontal="left" vertical="center" wrapText="1" indent="2"/>
    </xf>
    <xf numFmtId="164" fontId="10" fillId="0" borderId="4" xfId="0" applyNumberFormat="1" applyFont="1" applyBorder="1" applyAlignment="1">
      <alignment horizontal="left" vertical="center" wrapText="1" indent="2"/>
    </xf>
    <xf numFmtId="3" fontId="12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 vertical="center" wrapText="1" indent="1"/>
    </xf>
    <xf numFmtId="164" fontId="10" fillId="2" borderId="4" xfId="0" applyNumberFormat="1" applyFont="1" applyFill="1" applyBorder="1" applyAlignment="1">
      <alignment horizontal="left" vertical="center" wrapText="1" indent="2"/>
    </xf>
    <xf numFmtId="3" fontId="12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 vertical="center" wrapText="1" indent="1"/>
    </xf>
    <xf numFmtId="0" fontId="1" fillId="2" borderId="0" xfId="1" applyFill="1"/>
    <xf numFmtId="0" fontId="10" fillId="2" borderId="7" xfId="0" applyFont="1" applyFill="1" applyBorder="1" applyAlignment="1">
      <alignment horizontal="left" vertical="center" wrapText="1" indent="2"/>
    </xf>
    <xf numFmtId="164" fontId="10" fillId="2" borderId="7" xfId="0" applyNumberFormat="1" applyFont="1" applyFill="1" applyBorder="1" applyAlignment="1">
      <alignment horizontal="left" vertical="center" wrapText="1" indent="2"/>
    </xf>
    <xf numFmtId="3" fontId="12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right" vertical="center" wrapText="1" indent="1"/>
    </xf>
    <xf numFmtId="0" fontId="11" fillId="0" borderId="7" xfId="1" applyFont="1" applyFill="1" applyBorder="1" applyAlignment="1">
      <alignment horizontal="left" vertical="center" wrapText="1" indent="2"/>
    </xf>
    <xf numFmtId="0" fontId="10" fillId="0" borderId="8" xfId="0" applyFont="1" applyBorder="1" applyAlignment="1">
      <alignment horizontal="left" vertical="center" wrapText="1" indent="2"/>
    </xf>
    <xf numFmtId="164" fontId="10" fillId="0" borderId="8" xfId="0" applyNumberFormat="1" applyFont="1" applyBorder="1" applyAlignment="1">
      <alignment horizontal="left" vertical="center" wrapText="1" indent="2"/>
    </xf>
    <xf numFmtId="3" fontId="10" fillId="2" borderId="8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left" vertical="center" wrapText="1" indent="2"/>
    </xf>
    <xf numFmtId="164" fontId="10" fillId="0" borderId="6" xfId="0" applyNumberFormat="1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164" fontId="12" fillId="0" borderId="4" xfId="0" applyNumberFormat="1" applyFont="1" applyBorder="1" applyAlignment="1">
      <alignment horizontal="left" vertical="center" wrapText="1" indent="2"/>
    </xf>
    <xf numFmtId="0" fontId="10" fillId="0" borderId="5" xfId="0" applyFont="1" applyBorder="1" applyAlignment="1">
      <alignment horizontal="left" vertical="center" wrapText="1" indent="2"/>
    </xf>
    <xf numFmtId="164" fontId="10" fillId="0" borderId="5" xfId="0" applyNumberFormat="1" applyFont="1" applyBorder="1" applyAlignment="1">
      <alignment horizontal="left" vertical="center" wrapText="1" indent="2"/>
    </xf>
    <xf numFmtId="3" fontId="12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right" vertical="center" wrapText="1" indent="1"/>
    </xf>
    <xf numFmtId="0" fontId="11" fillId="0" borderId="5" xfId="1" applyFont="1" applyFill="1" applyBorder="1" applyAlignment="1">
      <alignment horizontal="left" vertical="center" wrapText="1" indent="2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" fillId="0" borderId="0" xfId="1"/>
    <xf numFmtId="3" fontId="1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2"/>
    </xf>
    <xf numFmtId="0" fontId="10" fillId="0" borderId="9" xfId="0" applyFont="1" applyBorder="1" applyAlignment="1">
      <alignment horizontal="left" vertical="center" wrapText="1" indent="2"/>
    </xf>
    <xf numFmtId="164" fontId="10" fillId="0" borderId="9" xfId="0" applyNumberFormat="1" applyFont="1" applyBorder="1" applyAlignment="1">
      <alignment horizontal="left" vertical="center" wrapText="1" indent="2"/>
    </xf>
    <xf numFmtId="0" fontId="14" fillId="2" borderId="0" xfId="0" applyFont="1" applyFill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 indent="2"/>
    </xf>
    <xf numFmtId="164" fontId="15" fillId="2" borderId="0" xfId="0" applyNumberFormat="1" applyFont="1" applyFill="1" applyAlignment="1">
      <alignment horizontal="left" vertical="center" wrapText="1" indent="2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/>
    <xf numFmtId="164" fontId="5" fillId="2" borderId="0" xfId="0" applyNumberFormat="1" applyFont="1" applyFill="1"/>
    <xf numFmtId="0" fontId="9" fillId="2" borderId="4" xfId="0" applyFont="1" applyFill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2"/>
    </xf>
    <xf numFmtId="164" fontId="10" fillId="2" borderId="5" xfId="0" applyNumberFormat="1" applyFont="1" applyFill="1" applyBorder="1" applyAlignment="1">
      <alignment horizontal="left" vertical="center" wrapText="1" indent="2"/>
    </xf>
    <xf numFmtId="3" fontId="10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right" vertical="center" wrapText="1" indent="1"/>
    </xf>
    <xf numFmtId="0" fontId="11" fillId="2" borderId="4" xfId="1" applyFont="1" applyFill="1" applyBorder="1" applyAlignment="1">
      <alignment horizontal="left" vertical="center" wrapText="1" indent="2"/>
    </xf>
    <xf numFmtId="0" fontId="10" fillId="2" borderId="8" xfId="0" applyFont="1" applyFill="1" applyBorder="1" applyAlignment="1">
      <alignment horizontal="left" vertical="center" wrapText="1" indent="2"/>
    </xf>
    <xf numFmtId="164" fontId="10" fillId="2" borderId="8" xfId="0" applyNumberFormat="1" applyFont="1" applyFill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left" vertical="center" wrapText="1" indent="2"/>
    </xf>
    <xf numFmtId="0" fontId="10" fillId="2" borderId="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114301</xdr:rowOff>
    </xdr:from>
    <xdr:to>
      <xdr:col>6</xdr:col>
      <xdr:colOff>1052619</xdr:colOff>
      <xdr:row>3</xdr:row>
      <xdr:rowOff>4651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C0160E3E-D08D-4B4C-A7AF-EF8898F88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91450" y="114301"/>
          <a:ext cx="1347894" cy="44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c.gov/Archives/edgar/data/101830/000095013002003379/d424b3.txt" TargetMode="External"/><Relationship Id="rId18" Type="http://schemas.openxmlformats.org/officeDocument/2006/relationships/hyperlink" Target="https://www.sec.gov/ix?doc=/Archives/edgar/data/1283699/000114036120022594/nt10014532x5_8k.htm" TargetMode="External"/><Relationship Id="rId26" Type="http://schemas.openxmlformats.org/officeDocument/2006/relationships/hyperlink" Target="https://www.sec.gov/ix?doc=/Archives/edgar/data/1283699/000114036120008648/nc10010559x2_8k.htm" TargetMode="External"/><Relationship Id="rId39" Type="http://schemas.openxmlformats.org/officeDocument/2006/relationships/hyperlink" Target="https://www.sec.gov/ix?doc=/Archives/edgar/data/1283699/000119312522245647/d386774d8k.htm" TargetMode="External"/><Relationship Id="rId21" Type="http://schemas.openxmlformats.org/officeDocument/2006/relationships/hyperlink" Target="https://www.sec.gov/ix?doc=/Archives/edgar/data/1283699/000114036120022594/nt10014532x5_8k.htm" TargetMode="External"/><Relationship Id="rId34" Type="http://schemas.openxmlformats.org/officeDocument/2006/relationships/hyperlink" Target="https://www.sec.gov/Archives/edgar/data/101830/000114036121009116/nt10021707x5_424b5.htm" TargetMode="External"/><Relationship Id="rId42" Type="http://schemas.openxmlformats.org/officeDocument/2006/relationships/hyperlink" Target="https://www.sec.gov/ix?doc=/Archives/edgar/data/1283699/000119312522263732/d396252d8k.htm" TargetMode="External"/><Relationship Id="rId7" Type="http://schemas.openxmlformats.org/officeDocument/2006/relationships/hyperlink" Target="https://www.sec.gov/Archives/edgar/data/101830/000119312514373685/d798977d424b3.htm" TargetMode="External"/><Relationship Id="rId2" Type="http://schemas.openxmlformats.org/officeDocument/2006/relationships/hyperlink" Target="https://www.sec.gov/Archives/edgar/data/101830/000119312518090723/d551931d8k.htm" TargetMode="External"/><Relationship Id="rId16" Type="http://schemas.openxmlformats.org/officeDocument/2006/relationships/hyperlink" Target="https://www.sec.gov/ix?doc=/Archives/edgar/data/1283699/000114036120008648/nc10010559x2_8k.htm" TargetMode="External"/><Relationship Id="rId29" Type="http://schemas.openxmlformats.org/officeDocument/2006/relationships/hyperlink" Target="https://www.sec.gov/ix?doc=/Archives/edgar/data/1283699/000114036120023975/nt10014532x6_8k.htm" TargetMode="External"/><Relationship Id="rId1" Type="http://schemas.openxmlformats.org/officeDocument/2006/relationships/hyperlink" Target="https://www.sec.gov/Archives/edgar/data/101830/000119312518090723/d551931d8k.htm" TargetMode="External"/><Relationship Id="rId6" Type="http://schemas.openxmlformats.org/officeDocument/2006/relationships/hyperlink" Target="https://www.sec.gov/Archives/edgar/data/101830/000119312514373685/d798977d424b3.htm" TargetMode="External"/><Relationship Id="rId11" Type="http://schemas.openxmlformats.org/officeDocument/2006/relationships/hyperlink" Target="https://www.sec.gov/Archives/edgar/data/101830/0000950130-98-005420.txt" TargetMode="External"/><Relationship Id="rId24" Type="http://schemas.openxmlformats.org/officeDocument/2006/relationships/hyperlink" Target="https://www.sec.gov/ix?doc=/Archives/edgar/data/1283699/000114036120022594/nt10014532x5_8k.htm" TargetMode="External"/><Relationship Id="rId32" Type="http://schemas.openxmlformats.org/officeDocument/2006/relationships/hyperlink" Target="https://www.sec.gov/ix?doc=/Archives/edgar/data/1283699/000114036121040488/brhc10031509_8k.htm" TargetMode="External"/><Relationship Id="rId37" Type="http://schemas.openxmlformats.org/officeDocument/2006/relationships/hyperlink" Target="https://www.sec.gov/Archives/edgar/data/101830/000114036121001067/nt10018737x2_424b5.htm" TargetMode="External"/><Relationship Id="rId40" Type="http://schemas.openxmlformats.org/officeDocument/2006/relationships/hyperlink" Target="https://www.sec.gov/ix?doc=/Archives/edgar/data/1283699/000119312522245647/d386774d8k.htm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s://www.sec.gov/Archives/edgar/data/1064735/000119312518017988/d526405d424b5.htm" TargetMode="External"/><Relationship Id="rId15" Type="http://schemas.openxmlformats.org/officeDocument/2006/relationships/hyperlink" Target="https://www.sec.gov/ix?doc=/Archives/edgar/data/1283699/000114036120014900/nt10012922x8_8k.htm" TargetMode="External"/><Relationship Id="rId23" Type="http://schemas.openxmlformats.org/officeDocument/2006/relationships/hyperlink" Target="https://www.sec.gov/ix?doc=/Archives/edgar/data/1283699/000114036120008648/nc10010559x2_8k.htm" TargetMode="External"/><Relationship Id="rId28" Type="http://schemas.openxmlformats.org/officeDocument/2006/relationships/hyperlink" Target="https://www.sec.gov/ix?doc=/Archives/edgar/data/1283699/000114036120023975/nt10014532x6_8k.htm" TargetMode="External"/><Relationship Id="rId36" Type="http://schemas.openxmlformats.org/officeDocument/2006/relationships/hyperlink" Target="https://www.sec.gov/Archives/edgar/data/101830/000114036121009116/nt10021707x5_424b5.htm" TargetMode="External"/><Relationship Id="rId10" Type="http://schemas.openxmlformats.org/officeDocument/2006/relationships/hyperlink" Target="https://s24.q4cdn.com/400059132/files/doc_downloads/fixed_income/Form-8937_Sprint-Capital-Corporation-2028-Notes.pdf" TargetMode="External"/><Relationship Id="rId19" Type="http://schemas.openxmlformats.org/officeDocument/2006/relationships/hyperlink" Target="https://www.sec.gov/ix?doc=/Archives/edgar/data/1283699/000114036120008648/nc10010559x2_8k.htm" TargetMode="External"/><Relationship Id="rId31" Type="http://schemas.openxmlformats.org/officeDocument/2006/relationships/hyperlink" Target="https://www.sec.gov/ix?doc=/Archives/edgar/data/1283699/000114036121040488/brhc10031509_8k.ht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sec.gov/Archives/edgar/data/1064735/000119312517083149/d320087d424b5.htm" TargetMode="External"/><Relationship Id="rId9" Type="http://schemas.openxmlformats.org/officeDocument/2006/relationships/hyperlink" Target="https://www.sec.gov/Archives/edgar/data/101830/000119312518052123/d536261d424b5.htm" TargetMode="External"/><Relationship Id="rId14" Type="http://schemas.openxmlformats.org/officeDocument/2006/relationships/hyperlink" Target="https://www.sec.gov/ix?doc=/Archives/edgar/data/1283699/000114036120008648/nc10010559x2_8k.htm" TargetMode="External"/><Relationship Id="rId22" Type="http://schemas.openxmlformats.org/officeDocument/2006/relationships/hyperlink" Target="https://www.sec.gov/ix?doc=/Archives/edgar/data/1283699/000114036120023975/nt10014532x6_8k.htm" TargetMode="External"/><Relationship Id="rId27" Type="http://schemas.openxmlformats.org/officeDocument/2006/relationships/hyperlink" Target="https://www.sec.gov/ix?doc=/Archives/edgar/data/1283699/000114036120022594/nt10014532x5_8k.htm" TargetMode="External"/><Relationship Id="rId30" Type="http://schemas.openxmlformats.org/officeDocument/2006/relationships/hyperlink" Target="https://www.sec.gov/ix?doc=/Archives/edgar/data/1283699/000114036121040488/brhc10031509_8k.htm" TargetMode="External"/><Relationship Id="rId35" Type="http://schemas.openxmlformats.org/officeDocument/2006/relationships/hyperlink" Target="https://www.sec.gov/Archives/edgar/data/101830/000114036121001067/nt10018737x2_424b5.htm" TargetMode="External"/><Relationship Id="rId43" Type="http://schemas.openxmlformats.org/officeDocument/2006/relationships/hyperlink" Target="https://investor.t-mobile.com/fixed-income-1/asset-backed-securitization/" TargetMode="External"/><Relationship Id="rId8" Type="http://schemas.openxmlformats.org/officeDocument/2006/relationships/hyperlink" Target="https://www.sec.gov/Archives/edgar/data/101830/000119312515056631/d867621d424b5.htm" TargetMode="External"/><Relationship Id="rId3" Type="http://schemas.openxmlformats.org/officeDocument/2006/relationships/hyperlink" Target="https://www.sec.gov/Archives/edgar/data/1283699/000119312518151561/d580428d8k.htm" TargetMode="External"/><Relationship Id="rId12" Type="http://schemas.openxmlformats.org/officeDocument/2006/relationships/hyperlink" Target="https://s24.q4cdn.com/400059132/files/doc_downloads/fixed_income/Form-8937_Sprint-Capital-Corporation-2032-Notes.pdf" TargetMode="External"/><Relationship Id="rId17" Type="http://schemas.openxmlformats.org/officeDocument/2006/relationships/hyperlink" Target="https://www.sec.gov/ix?doc=/Archives/edgar/data/1283699/000114036120014900/nt10012922x8_8k.htm" TargetMode="External"/><Relationship Id="rId25" Type="http://schemas.openxmlformats.org/officeDocument/2006/relationships/hyperlink" Target="https://www.sec.gov/ix?doc=/Archives/edgar/data/1283699/000114036120023975/nt10014532x6_8k.htm" TargetMode="External"/><Relationship Id="rId33" Type="http://schemas.openxmlformats.org/officeDocument/2006/relationships/hyperlink" Target="https://www.sec.gov/Archives/edgar/data/101830/000114036121001067/nt10018737x2_424b5.htm" TargetMode="External"/><Relationship Id="rId38" Type="http://schemas.openxmlformats.org/officeDocument/2006/relationships/hyperlink" Target="https://www.sec.gov/Archives/edgar/data/101830/000114036121009116/nt10021707x5_424b5.htm" TargetMode="External"/><Relationship Id="rId20" Type="http://schemas.openxmlformats.org/officeDocument/2006/relationships/hyperlink" Target="https://www.sec.gov/ix?doc=/Archives/edgar/data/1283699/000114036120014900/nt10012922x8_8k.htm" TargetMode="External"/><Relationship Id="rId41" Type="http://schemas.openxmlformats.org/officeDocument/2006/relationships/hyperlink" Target="https://www.sec.gov/ix?doc=/Archives/edgar/data/1283699/000119312522245647/d386774d8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F816-CAC6-49FB-80B1-F5165AC48825}">
  <sheetPr>
    <pageSetUpPr fitToPage="1"/>
  </sheetPr>
  <dimension ref="B1:H71"/>
  <sheetViews>
    <sheetView tabSelected="1" zoomScaleNormal="100" workbookViewId="0"/>
  </sheetViews>
  <sheetFormatPr defaultColWidth="9.140625" defaultRowHeight="12.75"/>
  <cols>
    <col min="1" max="1" width="3.7109375" style="2" customWidth="1"/>
    <col min="2" max="2" width="32.28515625" style="2" customWidth="1"/>
    <col min="3" max="3" width="40.28515625" style="2" customWidth="1"/>
    <col min="4" max="4" width="15.5703125" style="3" customWidth="1"/>
    <col min="5" max="5" width="17.140625" style="2" customWidth="1"/>
    <col min="6" max="6" width="12.28515625" style="2" customWidth="1"/>
    <col min="7" max="7" width="17.7109375" style="2" customWidth="1"/>
    <col min="8" max="16384" width="9.140625" style="2"/>
  </cols>
  <sheetData>
    <row r="1" spans="2:7">
      <c r="B1" s="1"/>
    </row>
    <row r="2" spans="2:7" ht="18">
      <c r="B2" s="4" t="s">
        <v>0</v>
      </c>
    </row>
    <row r="3" spans="2:7">
      <c r="B3" s="69" t="s">
        <v>1</v>
      </c>
    </row>
    <row r="6" spans="2:7" ht="30" customHeight="1">
      <c r="B6" s="5" t="s">
        <v>2</v>
      </c>
      <c r="C6" s="6" t="s">
        <v>3</v>
      </c>
      <c r="D6" s="7" t="s">
        <v>4</v>
      </c>
      <c r="E6" s="8" t="s">
        <v>5</v>
      </c>
      <c r="F6" s="8" t="s">
        <v>6</v>
      </c>
      <c r="G6" s="9" t="s">
        <v>7</v>
      </c>
    </row>
    <row r="7" spans="2:7">
      <c r="B7" s="10"/>
      <c r="C7" s="11"/>
      <c r="D7" s="12"/>
      <c r="E7" s="13"/>
      <c r="F7" s="11"/>
      <c r="G7" s="11"/>
    </row>
    <row r="8" spans="2:7">
      <c r="B8" s="14" t="s">
        <v>8</v>
      </c>
      <c r="C8" s="15" t="s">
        <v>9</v>
      </c>
      <c r="D8" s="16" t="s">
        <v>10</v>
      </c>
      <c r="E8" s="17" t="s">
        <v>11</v>
      </c>
      <c r="F8" s="18">
        <v>46677</v>
      </c>
      <c r="G8" s="19" t="s">
        <v>12</v>
      </c>
    </row>
    <row r="9" spans="2:7">
      <c r="B9" s="14"/>
      <c r="C9" s="15"/>
      <c r="D9" s="16"/>
      <c r="E9" s="17"/>
      <c r="F9" s="18"/>
      <c r="G9" s="20"/>
    </row>
    <row r="10" spans="2:7">
      <c r="B10" s="21"/>
      <c r="C10" s="22" t="s">
        <v>13</v>
      </c>
      <c r="D10" s="23"/>
      <c r="E10" s="24"/>
      <c r="F10" s="25"/>
      <c r="G10" s="26"/>
    </row>
    <row r="11" spans="2:7">
      <c r="B11" s="26"/>
      <c r="C11" s="26"/>
      <c r="D11" s="23">
        <v>3.5000000000000003E-2</v>
      </c>
      <c r="E11" s="27">
        <v>3000</v>
      </c>
      <c r="F11" s="28">
        <v>45762</v>
      </c>
      <c r="G11" s="29" t="s">
        <v>14</v>
      </c>
    </row>
    <row r="12" spans="2:7">
      <c r="B12" s="26"/>
      <c r="C12" s="26"/>
      <c r="D12" s="23">
        <v>1.4999999999999999E-2</v>
      </c>
      <c r="E12" s="27">
        <v>1000</v>
      </c>
      <c r="F12" s="28">
        <v>46068</v>
      </c>
      <c r="G12" s="29" t="s">
        <v>15</v>
      </c>
    </row>
    <row r="13" spans="2:7">
      <c r="B13" s="26"/>
      <c r="C13" s="26"/>
      <c r="D13" s="23">
        <v>3.7499999999999999E-2</v>
      </c>
      <c r="E13" s="27">
        <v>4000</v>
      </c>
      <c r="F13" s="28">
        <v>46492</v>
      </c>
      <c r="G13" s="29" t="s">
        <v>16</v>
      </c>
    </row>
    <row r="14" spans="2:7">
      <c r="B14" s="30"/>
      <c r="C14" s="30"/>
      <c r="D14" s="31">
        <v>2.0500000000000001E-2</v>
      </c>
      <c r="E14" s="32">
        <v>1750</v>
      </c>
      <c r="F14" s="33">
        <v>46798</v>
      </c>
      <c r="G14" s="29" t="s">
        <v>17</v>
      </c>
    </row>
    <row r="15" spans="2:7">
      <c r="B15" s="30"/>
      <c r="C15" s="30"/>
      <c r="D15" s="31"/>
      <c r="E15" s="32"/>
      <c r="F15" s="33"/>
      <c r="G15" s="29" t="s">
        <v>17</v>
      </c>
    </row>
    <row r="16" spans="2:7">
      <c r="B16" s="26"/>
      <c r="C16" s="26"/>
      <c r="D16" s="23">
        <v>2.4E-2</v>
      </c>
      <c r="E16" s="27">
        <v>500</v>
      </c>
      <c r="F16" s="28">
        <v>47192</v>
      </c>
      <c r="G16" s="29" t="s">
        <v>18</v>
      </c>
    </row>
    <row r="17" spans="2:8">
      <c r="B17" s="26"/>
      <c r="C17" s="26"/>
      <c r="D17" s="23">
        <v>3.875E-2</v>
      </c>
      <c r="E17" s="27">
        <v>7000</v>
      </c>
      <c r="F17" s="28">
        <v>47588</v>
      </c>
      <c r="G17" s="29" t="s">
        <v>19</v>
      </c>
    </row>
    <row r="18" spans="2:8">
      <c r="B18" s="30"/>
      <c r="C18" s="30"/>
      <c r="D18" s="31">
        <v>2.5499999999999998E-2</v>
      </c>
      <c r="E18" s="32">
        <v>2500</v>
      </c>
      <c r="F18" s="33">
        <v>47894</v>
      </c>
      <c r="G18" s="29" t="s">
        <v>20</v>
      </c>
    </row>
    <row r="19" spans="2:8">
      <c r="B19" s="30"/>
      <c r="C19" s="30"/>
      <c r="D19" s="31"/>
      <c r="E19" s="32"/>
      <c r="F19" s="33"/>
      <c r="G19" s="29" t="s">
        <v>20</v>
      </c>
    </row>
    <row r="20" spans="2:8">
      <c r="B20" s="26"/>
      <c r="C20" s="26"/>
      <c r="D20" s="23">
        <v>2.2499999999999999E-2</v>
      </c>
      <c r="E20" s="27">
        <v>1000</v>
      </c>
      <c r="F20" s="28">
        <v>48167</v>
      </c>
      <c r="G20" s="29" t="s">
        <v>21</v>
      </c>
    </row>
    <row r="21" spans="2:8">
      <c r="B21" s="26"/>
      <c r="C21" s="26"/>
      <c r="D21" s="23">
        <v>2.7E-2</v>
      </c>
      <c r="E21" s="27">
        <v>1000</v>
      </c>
      <c r="F21" s="28">
        <v>48288</v>
      </c>
      <c r="G21" s="29" t="s">
        <v>22</v>
      </c>
    </row>
    <row r="22" spans="2:8" ht="15">
      <c r="B22" s="22"/>
      <c r="C22" s="22"/>
      <c r="D22" s="34">
        <v>5.1999999999999998E-2</v>
      </c>
      <c r="E22" s="35">
        <v>1250</v>
      </c>
      <c r="F22" s="36">
        <v>48594</v>
      </c>
      <c r="G22" s="29" t="s">
        <v>23</v>
      </c>
      <c r="H22" s="37"/>
    </row>
    <row r="23" spans="2:8">
      <c r="B23" s="26"/>
      <c r="C23" s="26"/>
      <c r="D23" s="23">
        <v>4.3749999999999997E-2</v>
      </c>
      <c r="E23" s="27">
        <v>2000</v>
      </c>
      <c r="F23" s="28">
        <v>51241</v>
      </c>
      <c r="G23" s="29" t="s">
        <v>24</v>
      </c>
    </row>
    <row r="24" spans="2:8">
      <c r="B24" s="30"/>
      <c r="C24" s="30"/>
      <c r="D24" s="31">
        <v>0.03</v>
      </c>
      <c r="E24" s="32">
        <v>2500</v>
      </c>
      <c r="F24" s="33">
        <v>51547</v>
      </c>
      <c r="G24" s="29" t="s">
        <v>25</v>
      </c>
    </row>
    <row r="25" spans="2:8">
      <c r="B25" s="30"/>
      <c r="C25" s="30"/>
      <c r="D25" s="31"/>
      <c r="E25" s="32"/>
      <c r="F25" s="33"/>
      <c r="G25" s="29" t="s">
        <v>25</v>
      </c>
    </row>
    <row r="26" spans="2:8">
      <c r="B26" s="26"/>
      <c r="C26" s="26"/>
      <c r="D26" s="23">
        <v>4.4999999999999998E-2</v>
      </c>
      <c r="E26" s="27">
        <v>3000</v>
      </c>
      <c r="F26" s="28">
        <v>54893</v>
      </c>
      <c r="G26" s="29" t="s">
        <v>26</v>
      </c>
    </row>
    <row r="27" spans="2:8">
      <c r="B27" s="30"/>
      <c r="C27" s="30"/>
      <c r="D27" s="31">
        <v>3.3000000000000002E-2</v>
      </c>
      <c r="E27" s="32">
        <v>3000</v>
      </c>
      <c r="F27" s="33">
        <v>55199</v>
      </c>
      <c r="G27" s="29" t="s">
        <v>27</v>
      </c>
    </row>
    <row r="28" spans="2:8">
      <c r="B28" s="30"/>
      <c r="C28" s="30"/>
      <c r="D28" s="31"/>
      <c r="E28" s="32"/>
      <c r="F28" s="33"/>
      <c r="G28" s="29" t="s">
        <v>27</v>
      </c>
    </row>
    <row r="29" spans="2:8" ht="13.9" customHeight="1">
      <c r="B29" s="26"/>
      <c r="C29" s="26"/>
      <c r="D29" s="23">
        <v>3.4000000000000002E-2</v>
      </c>
      <c r="E29" s="27">
        <v>2800</v>
      </c>
      <c r="F29" s="28">
        <v>55807</v>
      </c>
      <c r="G29" s="29" t="s">
        <v>28</v>
      </c>
    </row>
    <row r="30" spans="2:8" ht="13.9" customHeight="1">
      <c r="B30" s="22"/>
      <c r="C30" s="22"/>
      <c r="D30" s="34">
        <v>5.6500000000000002E-2</v>
      </c>
      <c r="E30" s="35">
        <v>1000</v>
      </c>
      <c r="F30" s="36">
        <v>55899</v>
      </c>
      <c r="G30" s="29" t="s">
        <v>29</v>
      </c>
      <c r="H30" s="37"/>
    </row>
    <row r="31" spans="2:8">
      <c r="B31" s="26"/>
      <c r="C31" s="26"/>
      <c r="D31" s="23">
        <v>3.5999999999999997E-2</v>
      </c>
      <c r="E31" s="27">
        <v>1700</v>
      </c>
      <c r="F31" s="28">
        <v>58760</v>
      </c>
      <c r="G31" s="29" t="s">
        <v>30</v>
      </c>
    </row>
    <row r="32" spans="2:8" ht="15.75" thickBot="1">
      <c r="B32" s="38"/>
      <c r="C32" s="38"/>
      <c r="D32" s="39">
        <v>5.8000000000000003E-2</v>
      </c>
      <c r="E32" s="40">
        <v>750</v>
      </c>
      <c r="F32" s="41">
        <v>59429</v>
      </c>
      <c r="G32" s="42" t="s">
        <v>31</v>
      </c>
      <c r="H32" s="37"/>
    </row>
    <row r="33" spans="2:7" ht="14.25" thickTop="1" thickBot="1">
      <c r="B33" s="43" t="s">
        <v>32</v>
      </c>
      <c r="C33" s="43"/>
      <c r="D33" s="44"/>
      <c r="E33" s="45">
        <f>SUM(E11:E32)</f>
        <v>39750</v>
      </c>
      <c r="F33" s="43"/>
      <c r="G33" s="43"/>
    </row>
    <row r="34" spans="2:7" ht="13.5" thickTop="1">
      <c r="B34" s="46"/>
      <c r="C34" s="47"/>
      <c r="D34" s="48"/>
      <c r="E34" s="49"/>
      <c r="F34" s="47"/>
      <c r="G34" s="47"/>
    </row>
    <row r="35" spans="2:7">
      <c r="B35" s="46" t="s">
        <v>8</v>
      </c>
      <c r="C35" s="50" t="s">
        <v>33</v>
      </c>
      <c r="D35" s="48"/>
      <c r="E35" s="49"/>
      <c r="F35" s="47"/>
      <c r="G35" s="47"/>
    </row>
    <row r="36" spans="2:7">
      <c r="B36" s="26"/>
      <c r="C36" s="26"/>
      <c r="D36" s="23">
        <v>2.2499999999999999E-2</v>
      </c>
      <c r="E36" s="27">
        <v>1800</v>
      </c>
      <c r="F36" s="28">
        <v>46068</v>
      </c>
      <c r="G36" s="29" t="s">
        <v>34</v>
      </c>
    </row>
    <row r="37" spans="2:7">
      <c r="B37" s="26"/>
      <c r="C37" s="26"/>
      <c r="D37" s="51">
        <v>2.6249999999999999E-2</v>
      </c>
      <c r="E37" s="27">
        <v>1200</v>
      </c>
      <c r="F37" s="28">
        <v>46127</v>
      </c>
      <c r="G37" s="29" t="s">
        <v>35</v>
      </c>
    </row>
    <row r="38" spans="2:7">
      <c r="B38" s="26"/>
      <c r="C38" s="26"/>
      <c r="D38" s="51">
        <v>5.3749999999999999E-2</v>
      </c>
      <c r="E38" s="24">
        <v>500</v>
      </c>
      <c r="F38" s="28">
        <v>46492</v>
      </c>
      <c r="G38" s="29" t="s">
        <v>36</v>
      </c>
    </row>
    <row r="39" spans="2:7">
      <c r="B39" s="26"/>
      <c r="C39" s="26"/>
      <c r="D39" s="51">
        <v>4.7500000000000001E-2</v>
      </c>
      <c r="E39" s="24">
        <v>1500</v>
      </c>
      <c r="F39" s="28">
        <v>46784</v>
      </c>
      <c r="G39" s="29" t="s">
        <v>37</v>
      </c>
    </row>
    <row r="40" spans="2:7">
      <c r="B40" s="26"/>
      <c r="C40" s="26"/>
      <c r="D40" s="51">
        <v>2.6249999999999999E-2</v>
      </c>
      <c r="E40" s="24">
        <v>1000</v>
      </c>
      <c r="F40" s="28">
        <v>47164</v>
      </c>
      <c r="G40" s="29" t="s">
        <v>38</v>
      </c>
    </row>
    <row r="41" spans="2:7">
      <c r="B41" s="26"/>
      <c r="C41" s="26"/>
      <c r="D41" s="23">
        <v>3.3750000000000002E-2</v>
      </c>
      <c r="E41" s="27">
        <v>2350</v>
      </c>
      <c r="F41" s="28">
        <v>47223</v>
      </c>
      <c r="G41" s="29" t="s">
        <v>39</v>
      </c>
    </row>
    <row r="42" spans="2:7">
      <c r="B42" s="26"/>
      <c r="C42" s="26"/>
      <c r="D42" s="51">
        <v>2.8750000000000001E-2</v>
      </c>
      <c r="E42" s="24">
        <v>1000</v>
      </c>
      <c r="F42" s="28">
        <v>47894</v>
      </c>
      <c r="G42" s="29" t="s">
        <v>40</v>
      </c>
    </row>
    <row r="43" spans="2:7" ht="13.5" thickBot="1">
      <c r="B43" s="52"/>
      <c r="C43" s="52"/>
      <c r="D43" s="53">
        <v>3.5000000000000003E-2</v>
      </c>
      <c r="E43" s="54">
        <v>2450</v>
      </c>
      <c r="F43" s="55">
        <v>47953</v>
      </c>
      <c r="G43" s="56" t="s">
        <v>41</v>
      </c>
    </row>
    <row r="44" spans="2:7" ht="14.25" thickTop="1" thickBot="1">
      <c r="B44" s="43" t="s">
        <v>32</v>
      </c>
      <c r="C44" s="43"/>
      <c r="D44" s="44"/>
      <c r="E44" s="57">
        <f>SUM(E36:E43)</f>
        <v>11800</v>
      </c>
      <c r="F44" s="43"/>
      <c r="G44" s="43"/>
    </row>
    <row r="45" spans="2:7" ht="13.5" thickTop="1">
      <c r="B45" s="46"/>
      <c r="C45" s="47"/>
      <c r="D45" s="48"/>
      <c r="E45" s="49"/>
      <c r="F45" s="47"/>
      <c r="G45" s="47"/>
    </row>
    <row r="46" spans="2:7">
      <c r="B46" s="21" t="s">
        <v>8</v>
      </c>
      <c r="C46" s="22" t="s">
        <v>42</v>
      </c>
      <c r="D46" s="23"/>
      <c r="E46" s="58"/>
      <c r="F46" s="26"/>
      <c r="G46" s="26"/>
    </row>
    <row r="47" spans="2:7" ht="13.5" thickBot="1">
      <c r="B47" s="52"/>
      <c r="C47" s="52"/>
      <c r="D47" s="53">
        <v>4.7500000000000001E-2</v>
      </c>
      <c r="E47" s="59">
        <v>1500</v>
      </c>
      <c r="F47" s="55">
        <v>46784</v>
      </c>
      <c r="G47" s="56" t="s">
        <v>43</v>
      </c>
    </row>
    <row r="48" spans="2:7" ht="14.25" thickTop="1" thickBot="1">
      <c r="B48" s="43" t="s">
        <v>32</v>
      </c>
      <c r="C48" s="43"/>
      <c r="D48" s="44"/>
      <c r="E48" s="57">
        <f>E47</f>
        <v>1500</v>
      </c>
      <c r="F48" s="43"/>
      <c r="G48" s="43"/>
    </row>
    <row r="49" spans="2:8" ht="13.5" thickTop="1">
      <c r="B49" s="46"/>
      <c r="C49" s="47"/>
      <c r="D49" s="48"/>
      <c r="E49" s="49"/>
      <c r="F49" s="47"/>
      <c r="G49" s="47"/>
    </row>
    <row r="50" spans="2:8">
      <c r="B50" s="71" t="s">
        <v>44</v>
      </c>
      <c r="C50" s="22" t="s">
        <v>45</v>
      </c>
      <c r="D50" s="34"/>
      <c r="E50" s="72"/>
      <c r="F50" s="22"/>
      <c r="G50" s="22"/>
    </row>
    <row r="51" spans="2:8" ht="14.45" customHeight="1" thickBot="1">
      <c r="B51" s="73"/>
      <c r="C51" s="73"/>
      <c r="D51" s="74">
        <v>4.9099999999999998E-2</v>
      </c>
      <c r="E51" s="75">
        <v>750</v>
      </c>
      <c r="F51" s="76">
        <v>46895</v>
      </c>
      <c r="G51" s="77" t="s">
        <v>46</v>
      </c>
      <c r="H51" s="60"/>
    </row>
    <row r="52" spans="2:8" ht="14.25" thickTop="1" thickBot="1">
      <c r="B52" s="78" t="s">
        <v>32</v>
      </c>
      <c r="C52" s="78"/>
      <c r="D52" s="79"/>
      <c r="E52" s="45">
        <f>E51</f>
        <v>750</v>
      </c>
      <c r="F52" s="78"/>
      <c r="G52" s="78"/>
    </row>
    <row r="53" spans="2:8" ht="13.5" thickTop="1">
      <c r="B53" s="46"/>
      <c r="C53" s="47"/>
      <c r="D53" s="48"/>
      <c r="E53" s="49"/>
      <c r="F53" s="47"/>
      <c r="G53" s="47"/>
    </row>
    <row r="54" spans="2:8">
      <c r="B54" s="21"/>
      <c r="C54" s="26"/>
      <c r="D54" s="23"/>
      <c r="E54" s="58"/>
      <c r="F54" s="26"/>
      <c r="G54" s="26"/>
    </row>
    <row r="55" spans="2:8">
      <c r="B55" s="21" t="s">
        <v>47</v>
      </c>
      <c r="C55" s="26" t="s">
        <v>13</v>
      </c>
      <c r="D55" s="23"/>
      <c r="E55" s="58"/>
      <c r="F55" s="26"/>
      <c r="G55" s="26"/>
    </row>
    <row r="56" spans="2:8">
      <c r="B56" s="26" t="s">
        <v>48</v>
      </c>
      <c r="C56" s="26"/>
      <c r="D56" s="23">
        <v>7.8750000000000001E-2</v>
      </c>
      <c r="E56" s="61">
        <v>4250</v>
      </c>
      <c r="F56" s="28">
        <v>45184</v>
      </c>
      <c r="G56" s="29" t="s">
        <v>49</v>
      </c>
    </row>
    <row r="57" spans="2:8">
      <c r="B57" s="21"/>
      <c r="C57" s="26"/>
      <c r="D57" s="23">
        <v>7.1249999999999994E-2</v>
      </c>
      <c r="E57" s="61">
        <v>2500</v>
      </c>
      <c r="F57" s="28">
        <v>45458</v>
      </c>
      <c r="G57" s="29" t="s">
        <v>50</v>
      </c>
    </row>
    <row r="58" spans="2:8">
      <c r="B58" s="21"/>
      <c r="C58" s="26"/>
      <c r="D58" s="23">
        <v>7.6249999999999998E-2</v>
      </c>
      <c r="E58" s="61">
        <v>1500</v>
      </c>
      <c r="F58" s="28">
        <v>45703</v>
      </c>
      <c r="G58" s="29" t="s">
        <v>51</v>
      </c>
    </row>
    <row r="59" spans="2:8">
      <c r="B59" s="21"/>
      <c r="C59" s="26"/>
      <c r="D59" s="23">
        <v>7.6249999999999998E-2</v>
      </c>
      <c r="E59" s="61">
        <v>1500</v>
      </c>
      <c r="F59" s="28">
        <v>46082</v>
      </c>
      <c r="G59" s="29" t="s">
        <v>52</v>
      </c>
    </row>
    <row r="60" spans="2:8">
      <c r="B60" s="26" t="s">
        <v>53</v>
      </c>
      <c r="C60" s="29" t="s">
        <v>54</v>
      </c>
      <c r="D60" s="23">
        <v>6.8750000000000006E-2</v>
      </c>
      <c r="E60" s="61">
        <v>2475</v>
      </c>
      <c r="F60" s="28">
        <v>47072</v>
      </c>
      <c r="G60" s="29" t="s">
        <v>55</v>
      </c>
    </row>
    <row r="61" spans="2:8" ht="13.5" thickBot="1">
      <c r="B61" s="52"/>
      <c r="C61" s="56" t="s">
        <v>54</v>
      </c>
      <c r="D61" s="53">
        <v>8.7499999999999994E-2</v>
      </c>
      <c r="E61" s="59">
        <v>2000</v>
      </c>
      <c r="F61" s="55">
        <v>48288</v>
      </c>
      <c r="G61" s="56" t="s">
        <v>56</v>
      </c>
    </row>
    <row r="62" spans="2:8" ht="14.25" thickTop="1" thickBot="1">
      <c r="B62" s="43" t="s">
        <v>32</v>
      </c>
      <c r="C62" s="43"/>
      <c r="D62" s="44"/>
      <c r="E62" s="57">
        <f>SUM(E56:E61)</f>
        <v>14225</v>
      </c>
      <c r="F62" s="43"/>
      <c r="G62" s="43"/>
    </row>
    <row r="63" spans="2:8" ht="13.5" thickTop="1">
      <c r="B63" s="46"/>
      <c r="C63" s="47"/>
      <c r="D63" s="48"/>
      <c r="E63" s="49"/>
      <c r="F63" s="47"/>
      <c r="G63" s="47"/>
    </row>
    <row r="64" spans="2:8">
      <c r="B64" s="21" t="s">
        <v>57</v>
      </c>
      <c r="C64" s="26" t="s">
        <v>58</v>
      </c>
      <c r="D64" s="23">
        <v>4.7379999999999999E-2</v>
      </c>
      <c r="E64" s="35">
        <v>1181.25</v>
      </c>
      <c r="F64" s="28">
        <v>45736</v>
      </c>
      <c r="G64" s="29" t="s">
        <v>59</v>
      </c>
    </row>
    <row r="65" spans="2:7" ht="13.5" thickBot="1">
      <c r="B65" s="52"/>
      <c r="C65" s="52" t="s">
        <v>60</v>
      </c>
      <c r="D65" s="53">
        <v>5.1520000000000003E-2</v>
      </c>
      <c r="E65" s="75">
        <v>1837.5</v>
      </c>
      <c r="F65" s="55">
        <v>46832</v>
      </c>
      <c r="G65" s="56" t="s">
        <v>61</v>
      </c>
    </row>
    <row r="66" spans="2:7" ht="14.25" thickTop="1" thickBot="1">
      <c r="B66" s="43" t="s">
        <v>32</v>
      </c>
      <c r="C66" s="43"/>
      <c r="D66" s="44"/>
      <c r="E66" s="45">
        <f>SUM(E64:E65)</f>
        <v>3018.75</v>
      </c>
      <c r="F66" s="43"/>
      <c r="G66" s="43"/>
    </row>
    <row r="67" spans="2:7" ht="14.25" thickTop="1" thickBot="1">
      <c r="B67" s="62"/>
      <c r="C67" s="63"/>
      <c r="D67" s="64"/>
      <c r="E67" s="81"/>
      <c r="F67" s="63"/>
      <c r="G67" s="63"/>
    </row>
    <row r="68" spans="2:7" ht="14.25" thickTop="1" thickBot="1">
      <c r="B68" s="80" t="s">
        <v>62</v>
      </c>
      <c r="C68" s="78"/>
      <c r="D68" s="79"/>
      <c r="E68" s="45">
        <f>E62+E44+E48+E66+E33+E52</f>
        <v>71043.75</v>
      </c>
      <c r="F68" s="43"/>
      <c r="G68" s="43"/>
    </row>
    <row r="69" spans="2:7" ht="13.5" thickTop="1">
      <c r="B69" s="65"/>
      <c r="C69" s="66"/>
      <c r="D69" s="67"/>
      <c r="E69" s="68"/>
      <c r="F69" s="66"/>
      <c r="G69" s="69"/>
    </row>
    <row r="70" spans="2:7">
      <c r="B70" s="69"/>
      <c r="C70" s="69"/>
      <c r="D70" s="70"/>
      <c r="E70" s="69"/>
      <c r="F70" s="69"/>
      <c r="G70" s="69"/>
    </row>
    <row r="71" spans="2:7">
      <c r="B71" s="82" t="s">
        <v>63</v>
      </c>
      <c r="C71" s="82"/>
      <c r="D71" s="82"/>
      <c r="E71" s="82"/>
      <c r="F71" s="82"/>
      <c r="G71" s="82"/>
    </row>
  </sheetData>
  <mergeCells count="27">
    <mergeCell ref="B71:G71"/>
    <mergeCell ref="B24:B25"/>
    <mergeCell ref="C24:C25"/>
    <mergeCell ref="D24:D25"/>
    <mergeCell ref="E24:E25"/>
    <mergeCell ref="F24:F25"/>
    <mergeCell ref="B27:B28"/>
    <mergeCell ref="C27:C28"/>
    <mergeCell ref="D27:D28"/>
    <mergeCell ref="E27:E28"/>
    <mergeCell ref="F27:F28"/>
    <mergeCell ref="B14:B15"/>
    <mergeCell ref="C14:C15"/>
    <mergeCell ref="D14:D15"/>
    <mergeCell ref="E14:E15"/>
    <mergeCell ref="F14:F15"/>
    <mergeCell ref="B18:B19"/>
    <mergeCell ref="C18:C19"/>
    <mergeCell ref="D18:D19"/>
    <mergeCell ref="E18:E19"/>
    <mergeCell ref="F18:F19"/>
    <mergeCell ref="B8:B9"/>
    <mergeCell ref="C8:C9"/>
    <mergeCell ref="D8:D9"/>
    <mergeCell ref="E8:E9"/>
    <mergeCell ref="F8:F9"/>
    <mergeCell ref="G8:G9"/>
  </mergeCells>
  <hyperlinks>
    <hyperlink ref="G64" r:id="rId1" display="https://www.sec.gov/Archives/edgar/data/101830/000119312518090723/d551931d8k.htm" xr:uid="{3FEB96A2-7824-4FA2-85E9-C79A9B72D891}"/>
    <hyperlink ref="G65" r:id="rId2" display="https://www.sec.gov/Archives/edgar/data/101830/000119312518090723/d551931d8k.htm" xr:uid="{67CBAAED-9DD9-4718-B8DE-E208BE3BF710}"/>
    <hyperlink ref="G47" r:id="rId3" display="https://www.sec.gov/Archives/edgar/data/1283699/000119312518151561/d580428d8k.htm" xr:uid="{91553E1C-A20E-440B-9899-7E4A7BB72B97}"/>
    <hyperlink ref="G38" r:id="rId4" display="https://www.sec.gov/Archives/edgar/data/1064735/000119312517083149/d320087d424b5.htm" xr:uid="{52EDC98D-DE31-4968-AE1B-AE4CA5A91CC5}"/>
    <hyperlink ref="G39" r:id="rId5" display="https://www.sec.gov/Archives/edgar/data/1064735/000119312518017988/d526405d424b5.htm" xr:uid="{390373B4-FD32-4E59-BCFA-68880308773E}"/>
    <hyperlink ref="G56" r:id="rId6" display="https://www.sec.gov/Archives/edgar/data/101830/000119312514373685/d798977d424b3.htm" xr:uid="{43145E77-2674-46E7-929A-D66D3F114BC9}"/>
    <hyperlink ref="G57" r:id="rId7" display="https://www.sec.gov/Archives/edgar/data/101830/000119312514373685/d798977d424b3.htm" xr:uid="{DA325E54-775F-44BB-ACCD-B644231D1186}"/>
    <hyperlink ref="G58" r:id="rId8" display="https://www.sec.gov/Archives/edgar/data/101830/000119312515056631/d867621d424b5.htm" xr:uid="{EED00104-9FE2-4416-BC7A-F54E6A2CDACD}"/>
    <hyperlink ref="G59" r:id="rId9" display="https://www.sec.gov/Archives/edgar/data/101830/000119312518052123/d536261d424b5.htm" xr:uid="{4630F33C-A284-4243-8BB4-C037100C9179}"/>
    <hyperlink ref="C60" r:id="rId10" display="https://s24.q4cdn.com/400059132/files/doc_downloads/fixed_income/Form-8937_Sprint-Capital-Corporation-2028-Notes.pdf" xr:uid="{80409AD7-3A46-4D2D-A268-B92594840734}"/>
    <hyperlink ref="G60" r:id="rId11" display="https://www.sec.gov/Archives/edgar/data/101830/0000950130-98-005420.txt" xr:uid="{BC1F459F-A861-406E-A43A-6F776F924444}"/>
    <hyperlink ref="C61" r:id="rId12" display="https://s24.q4cdn.com/400059132/files/doc_downloads/fixed_income/Form-8937_Sprint-Capital-Corporation-2032-Notes.pdf" xr:uid="{2F3F1743-ACA1-4598-AE2A-ED2274EB91F0}"/>
    <hyperlink ref="G61" r:id="rId13" display="https://www.sec.gov/Archives/edgar/data/101830/000095013002003379/d424b3.txt" xr:uid="{47D18EFC-9311-44F2-B9C0-FE18324005EF}"/>
    <hyperlink ref="G11" r:id="rId14" xr:uid="{9A06731A-6620-428A-9D7F-52402C4F4F63}"/>
    <hyperlink ref="G12" r:id="rId15" xr:uid="{6012A5FB-BD0C-4083-ADBE-C116E877F156}"/>
    <hyperlink ref="G13" r:id="rId16" xr:uid="{610F0328-0EA9-4572-AD32-8E8D2C20260A}"/>
    <hyperlink ref="G14" r:id="rId17" xr:uid="{4D340DCF-E617-451C-92C7-7ECB58FBE390}"/>
    <hyperlink ref="G15" r:id="rId18" xr:uid="{F52BE97E-7A83-435B-AF25-EA5D9FBFFB06}"/>
    <hyperlink ref="G17" r:id="rId19" xr:uid="{8BEC8BCD-8494-40B4-911D-CF1D1719D0AD}"/>
    <hyperlink ref="G18" r:id="rId20" xr:uid="{C0984C8B-5F23-4241-A671-368B4D52379C}"/>
    <hyperlink ref="G19" r:id="rId21" xr:uid="{221FCC83-5866-45E1-BEDB-AEED414C0564}"/>
    <hyperlink ref="G20" r:id="rId22" xr:uid="{2D5A2903-2D3D-44E8-9965-EF731DD73D29}"/>
    <hyperlink ref="G23" r:id="rId23" xr:uid="{A0E72A2D-010A-4D41-A754-BA21D57C4C96}"/>
    <hyperlink ref="G24" r:id="rId24" xr:uid="{FF0696F0-0739-4482-9B45-F13884C67E06}"/>
    <hyperlink ref="G25" r:id="rId25" xr:uid="{C5DF2E0D-05BD-48BE-91B3-EDD08CB32A4F}"/>
    <hyperlink ref="G26" r:id="rId26" xr:uid="{5C859C2A-3FDE-4E56-AEFB-E162976FB437}"/>
    <hyperlink ref="G27" r:id="rId27" xr:uid="{BF3D2764-BD66-4947-962F-9A525DC2D2FC}"/>
    <hyperlink ref="G28" r:id="rId28" xr:uid="{AE8D92B9-362A-44F4-9D21-8A8F1381FCE4}"/>
    <hyperlink ref="G31" r:id="rId29" xr:uid="{58377AE5-4FD6-4668-99D4-D87252DF05AB}"/>
    <hyperlink ref="G16" r:id="rId30" display="US87264ACR41" xr:uid="{56111354-54B3-4C11-B84D-373B4AA3D160}"/>
    <hyperlink ref="G21" r:id="rId31" display="US87264ACP84" xr:uid="{A48C32AD-20C0-4C61-9972-12565A933674}"/>
    <hyperlink ref="G29" r:id="rId32" xr:uid="{DE4F8397-A5EC-4DB0-BBE0-ABD7BD9D9D9B}"/>
    <hyperlink ref="G36" r:id="rId33" xr:uid="{F47DAF01-DCB6-4CFE-A456-3C0FFACD0310}"/>
    <hyperlink ref="G37" r:id="rId34" xr:uid="{058CCFF2-592C-4A4F-BB8B-BA891C569BC1}"/>
    <hyperlink ref="G40" r:id="rId35" xr:uid="{2758A869-3F17-4246-A492-D7359CB443E5}"/>
    <hyperlink ref="G41" r:id="rId36" xr:uid="{6D2D46DC-FDD8-431C-ABA0-F12789B094DB}"/>
    <hyperlink ref="G42" r:id="rId37" xr:uid="{53F47FB0-684A-4B05-8860-2F5A77A8F158}"/>
    <hyperlink ref="G43" r:id="rId38" xr:uid="{463B310F-32AB-420F-B477-33BEEB0F2BD6}"/>
    <hyperlink ref="G22" r:id="rId39" xr:uid="{9359509B-0E73-4E0C-849A-E727BBB390C1}"/>
    <hyperlink ref="G30" r:id="rId40" xr:uid="{AE0668FA-557F-4ABC-A6C2-78F452CC0D4A}"/>
    <hyperlink ref="G32" r:id="rId41" xr:uid="{EC803C07-9DD7-48F9-B586-E5D36EFFF2B4}"/>
    <hyperlink ref="G8:G9" r:id="rId42" display="8k" xr:uid="{5D5C301B-ADC3-434B-9F40-178C5F7D6793}"/>
    <hyperlink ref="G51" r:id="rId43" xr:uid="{9D7B0573-827B-4B4A-9F85-366A200BC7A9}"/>
  </hyperlinks>
  <pageMargins left="0.7" right="0.7" top="0.75" bottom="0.75" header="0.3" footer="0.3"/>
  <pageSetup scale="65" orientation="portrait" r:id="rId44"/>
  <drawing r:id="rId45"/>
</worksheet>
</file>

<file path=docMetadata/LabelInfo.xml><?xml version="1.0" encoding="utf-8"?>
<clbl:labelList xmlns:clbl="http://schemas.microsoft.com/office/2020/mipLabelMetadata">
  <clbl:label id="{7af72c41-31f4-4d40-a6d0-808117dc4d77}" enabled="1" method="Standard" siteId="{be0f980b-dd99-4b19-bd7b-bc71a09b026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Debt</vt:lpstr>
      <vt:lpstr>'Schedule of Debt'!Print_Area</vt:lpstr>
    </vt:vector>
  </TitlesOfParts>
  <Company>TMobile 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Witterstaetter, Zach</dc:creator>
  <cp:lastModifiedBy>Witterstaetter, Zach</cp:lastModifiedBy>
  <cp:lastPrinted>2023-01-31T14:08:20Z</cp:lastPrinted>
  <dcterms:created xsi:type="dcterms:W3CDTF">2023-01-31T14:06:39Z</dcterms:created>
  <dcterms:modified xsi:type="dcterms:W3CDTF">2023-01-31T14:09:28Z</dcterms:modified>
</cp:coreProperties>
</file>